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it\Downloads\"/>
    </mc:Choice>
  </mc:AlternateContent>
  <xr:revisionPtr revIDLastSave="0" documentId="13_ncr:1_{02CBE19D-774A-4592-A271-BCDFEF0B6AA2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ВП" sheetId="6" r:id="rId1"/>
    <sheet name="ВП SmartAir Key" sheetId="14" r:id="rId2"/>
    <sheet name="Мониторы и аксессуары" sheetId="12" r:id="rId3"/>
    <sheet name="СКУД" sheetId="2" r:id="rId4"/>
    <sheet name="Монт. прин. для ВП" sheetId="11" r:id="rId5"/>
    <sheet name="2W" sheetId="4" r:id="rId6"/>
  </sheets>
  <definedNames>
    <definedName name="_xlnm._FilterDatabase" localSheetId="5" hidden="1">'2W'!$A$6:$XDW$13</definedName>
    <definedName name="_xlnm._FilterDatabase" localSheetId="0" hidden="1">ВП!$A$6:$F$61</definedName>
    <definedName name="_xlnm._FilterDatabase" localSheetId="1" hidden="1">'ВП SmartAir Key'!$A$6:$F$34</definedName>
    <definedName name="_xlnm._FilterDatabase" localSheetId="2" hidden="1">'Мониторы и аксессуары'!$A$6:$J$48</definedName>
    <definedName name="_xlnm._FilterDatabase" localSheetId="4" hidden="1">'Монт. прин. для ВП'!$A$6:$F$62</definedName>
    <definedName name="_xlnm._FilterDatabase" localSheetId="3" hidden="1">СКУД!$A$6:$WGW$32</definedName>
    <definedName name="range" localSheetId="5">#REF!</definedName>
    <definedName name="range" localSheetId="0">#REF!</definedName>
    <definedName name="range" localSheetId="1">#REF!</definedName>
    <definedName name="range" localSheetId="2">#REF!</definedName>
    <definedName name="range" localSheetId="4">#REF!</definedName>
    <definedName name="range" localSheetId="3">#REF!</definedName>
    <definedName name="range">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11" l="1"/>
  <c r="F39" i="11"/>
  <c r="F38" i="11"/>
  <c r="F9" i="14"/>
  <c r="F10" i="14"/>
  <c r="F12" i="14"/>
  <c r="F14" i="14"/>
  <c r="F16" i="14"/>
  <c r="F17" i="14"/>
  <c r="F20" i="14"/>
  <c r="F35" i="11"/>
  <c r="F34" i="11"/>
  <c r="F34" i="14" l="1"/>
  <c r="F33" i="14"/>
  <c r="F32" i="14"/>
  <c r="F31" i="14"/>
  <c r="F29" i="14"/>
  <c r="F28" i="14"/>
  <c r="F26" i="14"/>
  <c r="F25" i="14"/>
  <c r="F23" i="14"/>
  <c r="F22" i="14"/>
  <c r="F8" i="14"/>
  <c r="F47" i="6"/>
  <c r="F30" i="14" l="1"/>
  <c r="F27" i="14"/>
  <c r="F24" i="14"/>
  <c r="F21" i="14"/>
  <c r="F19" i="14"/>
  <c r="F18" i="14"/>
  <c r="F15" i="14"/>
  <c r="F13" i="14"/>
  <c r="F11" i="14"/>
  <c r="F7" i="14"/>
  <c r="F7" i="12"/>
  <c r="F26" i="2"/>
  <c r="F46" i="12"/>
  <c r="F43" i="12"/>
  <c r="H12" i="4"/>
  <c r="G12" i="4"/>
  <c r="F12" i="4"/>
  <c r="H9" i="4"/>
  <c r="G9" i="4"/>
  <c r="F9" i="4"/>
  <c r="F12" i="2"/>
  <c r="F18" i="12"/>
  <c r="F17" i="12"/>
  <c r="F14" i="12"/>
  <c r="F13" i="12"/>
  <c r="F11" i="12"/>
  <c r="F9" i="12"/>
  <c r="F12" i="11"/>
  <c r="F11" i="11"/>
  <c r="F30" i="6"/>
  <c r="F22" i="2"/>
  <c r="F60" i="6"/>
  <c r="F59" i="6"/>
  <c r="F58" i="6"/>
  <c r="F57" i="6"/>
  <c r="F61" i="6"/>
  <c r="F62" i="11"/>
  <c r="F10" i="11"/>
  <c r="F26" i="11"/>
  <c r="F37" i="11"/>
  <c r="F32" i="11"/>
  <c r="F56" i="6"/>
  <c r="F31" i="11"/>
  <c r="F30" i="11"/>
  <c r="F15" i="2"/>
  <c r="F36" i="11"/>
  <c r="F37" i="12"/>
  <c r="F40" i="12"/>
  <c r="F38" i="12"/>
  <c r="F24" i="6"/>
  <c r="F14" i="2"/>
  <c r="F8" i="11"/>
  <c r="F9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7" i="11"/>
  <c r="F28" i="11"/>
  <c r="F2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23" i="6"/>
  <c r="F15" i="6"/>
  <c r="F14" i="6"/>
  <c r="F7" i="11"/>
  <c r="F20" i="2"/>
  <c r="F21" i="2"/>
  <c r="F18" i="2"/>
  <c r="F17" i="2"/>
  <c r="F13" i="4"/>
  <c r="G13" i="4"/>
  <c r="H13" i="4"/>
  <c r="H8" i="4"/>
  <c r="H10" i="4"/>
  <c r="H11" i="4"/>
  <c r="G8" i="4"/>
  <c r="G10" i="4"/>
  <c r="G11" i="4"/>
  <c r="F8" i="4"/>
  <c r="F10" i="4"/>
  <c r="F11" i="4"/>
  <c r="H7" i="4"/>
  <c r="G7" i="4"/>
  <c r="F7" i="4"/>
  <c r="F42" i="12"/>
  <c r="F8" i="2"/>
  <c r="F9" i="2"/>
  <c r="F10" i="2"/>
  <c r="F19" i="2"/>
  <c r="F11" i="2"/>
  <c r="F13" i="2"/>
  <c r="F23" i="2"/>
  <c r="F24" i="2"/>
  <c r="F25" i="2"/>
  <c r="F10" i="12"/>
  <c r="F12" i="12"/>
  <c r="F15" i="12"/>
  <c r="F16" i="12"/>
  <c r="F19" i="12"/>
  <c r="F22" i="12"/>
  <c r="F23" i="12"/>
  <c r="F25" i="12"/>
  <c r="F26" i="12"/>
  <c r="F35" i="12"/>
  <c r="F34" i="12"/>
  <c r="F36" i="12"/>
  <c r="F39" i="12"/>
  <c r="F28" i="12"/>
  <c r="F29" i="12"/>
  <c r="F30" i="12"/>
  <c r="F31" i="12"/>
  <c r="F32" i="12"/>
  <c r="F44" i="12"/>
  <c r="F45" i="12"/>
  <c r="F34" i="6"/>
  <c r="F10" i="6"/>
  <c r="F11" i="6"/>
  <c r="F12" i="6"/>
  <c r="F13" i="6"/>
  <c r="F16" i="6"/>
  <c r="F17" i="6"/>
  <c r="F18" i="6"/>
  <c r="F19" i="6"/>
  <c r="F20" i="6"/>
  <c r="F21" i="6"/>
  <c r="F22" i="6"/>
  <c r="F25" i="6"/>
  <c r="F26" i="6"/>
  <c r="F27" i="6"/>
  <c r="F28" i="6"/>
  <c r="F29" i="6"/>
  <c r="F31" i="6"/>
  <c r="F32" i="6"/>
  <c r="F33" i="6"/>
  <c r="F35" i="6"/>
  <c r="F36" i="6"/>
  <c r="F37" i="6"/>
  <c r="F38" i="6"/>
  <c r="F39" i="6"/>
  <c r="F40" i="6"/>
  <c r="F41" i="6"/>
  <c r="F42" i="6"/>
  <c r="F43" i="6"/>
  <c r="F44" i="6"/>
  <c r="F45" i="6"/>
  <c r="F46" i="6"/>
  <c r="F48" i="6"/>
  <c r="F49" i="6"/>
  <c r="F50" i="6"/>
  <c r="F51" i="6"/>
  <c r="F52" i="6"/>
  <c r="F53" i="6"/>
  <c r="F54" i="6"/>
  <c r="F55" i="6"/>
  <c r="F8" i="6"/>
  <c r="F9" i="6"/>
  <c r="F7" i="6"/>
  <c r="F48" i="12"/>
  <c r="F47" i="12"/>
  <c r="F33" i="12"/>
  <c r="F27" i="12"/>
  <c r="F24" i="12"/>
  <c r="F8" i="12"/>
  <c r="F7" i="2"/>
</calcChain>
</file>

<file path=xl/sharedStrings.xml><?xml version="1.0" encoding="utf-8"?>
<sst xmlns="http://schemas.openxmlformats.org/spreadsheetml/2006/main" count="912" uniqueCount="404">
  <si>
    <t>Тип устройства</t>
  </si>
  <si>
    <t>Сабд</t>
  </si>
  <si>
    <t>Монтаж</t>
  </si>
  <si>
    <t>Розница</t>
  </si>
  <si>
    <t>www.akuvox-rus.ru</t>
  </si>
  <si>
    <t>URL: http://www.inprice.ru</t>
  </si>
  <si>
    <t xml:space="preserve">e-mail: info@inprice.ru </t>
  </si>
  <si>
    <t xml:space="preserve">Сайт продукции: </t>
  </si>
  <si>
    <t>Краткое описание</t>
  </si>
  <si>
    <t>ПО</t>
  </si>
  <si>
    <t>Опт</t>
  </si>
  <si>
    <t>Одноабоненская ВП</t>
  </si>
  <si>
    <t>Стандарт</t>
  </si>
  <si>
    <t xml:space="preserve">Малоабонентская ВП                                                                                                                                                                                      </t>
  </si>
  <si>
    <t xml:space="preserve">Многоабонетская ВП                                                                                </t>
  </si>
  <si>
    <t>Монитор 7"</t>
  </si>
  <si>
    <t>Монитор 10"</t>
  </si>
  <si>
    <t>Премиум</t>
  </si>
  <si>
    <t>-</t>
  </si>
  <si>
    <t xml:space="preserve">Тел/факс: +7 (495) 788-1-788 </t>
  </si>
  <si>
    <t>akuvox-rus.ru</t>
  </si>
  <si>
    <t>C319A</t>
  </si>
  <si>
    <t>Терминал доступа</t>
  </si>
  <si>
    <t>Биометрический</t>
  </si>
  <si>
    <t>Контроллер</t>
  </si>
  <si>
    <t>Контроллер СКУД</t>
  </si>
  <si>
    <t>Классический</t>
  </si>
  <si>
    <t>2W</t>
  </si>
  <si>
    <t>Серия</t>
  </si>
  <si>
    <t>Артикул(ы)</t>
  </si>
  <si>
    <t>E18C</t>
  </si>
  <si>
    <t>Настенный интерком-монитор C319A, Android 9.0, сенсорный экран 10" (IPS, 1280x800), динамик х 2, РоЕ, RJ-45x1, колодка релейных вх./вых., фронтальная камера, BLE 4.2, Wi-Fi (2.4ГГц)</t>
  </si>
  <si>
    <t>IP SIP видеотелефон VP-R49G, Android 9.0, камера 2Mп, Bluetooth, USB Type C, HDMI, PоE, Gb Ethernet, Wi-Fi, сенсорный экран 7" 1024*600, HDMI. Совместим с интерком системами в качестве телефона консьержа, настольная установка.</t>
  </si>
  <si>
    <t>C313W_2W</t>
  </si>
  <si>
    <t>ACL_ADD_APP</t>
  </si>
  <si>
    <t>Лицензия для активации аккаунта Akuvox Cloud на одно домохозяйство, платная версия. Включено 4 мобильных приложения.</t>
  </si>
  <si>
    <t>Лицензия на добавление дополнительного мобильного приложения к аккаунту Akuvox Cloud</t>
  </si>
  <si>
    <t>S567W</t>
  </si>
  <si>
    <t>IT88A</t>
  </si>
  <si>
    <t>A094S</t>
  </si>
  <si>
    <t>Настенный интерком-монитор IT88A, Android 9.0, сенсорный экран 10" (IPS, 1280x800), динамик х 2, РоЕ, RJ-45x1, колодка релейных вх./вых., черный</t>
  </si>
  <si>
    <t>Защищенная (проектное оборудование)</t>
  </si>
  <si>
    <t>Стандарт (проектное оборудование)</t>
  </si>
  <si>
    <t>E20S</t>
  </si>
  <si>
    <t>Настенный интерком-монитор C313W, Linux, сенсорный экран 7" (TN, 800x480), динамик х 2, РоЕ, 1xRJ-45, Wi-Fi, колодка релейных вх./вых., (черно-серебристый либо белый)</t>
  </si>
  <si>
    <t>S560</t>
  </si>
  <si>
    <t>Настенный интерком-монитор S562, сенсорный экран 7" (TN, 1024x600), фронтальный динамик, РоЕ, колодка релейных вх./вых. (черно-серебристый)</t>
  </si>
  <si>
    <t>Настенный интерком-монитор S562W, сенсорный экран 7" (TN, 1024x600), фронтальный динамик, РоЕ, колодка релейных вх./вых. Wi-Fi (черно-серебристый)</t>
  </si>
  <si>
    <t>ACL_PRM</t>
  </si>
  <si>
    <t>A01S</t>
  </si>
  <si>
    <t>A02S</t>
  </si>
  <si>
    <t>A03S</t>
  </si>
  <si>
    <t>S563W</t>
  </si>
  <si>
    <t>Настенный интерком-монитор S563, 2Гб ОЗУ/ 8Гб ПЗУ, Android 12, сенсорный экран 8" (1280x800), фронтальный динамик, РоЕ, колодка релейных вх./вых., 2хRJ45, BT+Wi-Fi, крепеж в комплекте. Черный корпус.</t>
  </si>
  <si>
    <t>Монтажные принадлежности</t>
  </si>
  <si>
    <t>E12</t>
  </si>
  <si>
    <t>E12_ANGL_BRKT</t>
  </si>
  <si>
    <t>Защитные козырьки</t>
  </si>
  <si>
    <t>Защитный козырек для ВП Akuvox E12 накладной, черный</t>
  </si>
  <si>
    <t>E16</t>
  </si>
  <si>
    <t>E16_IW_MNTNG_BOX</t>
  </si>
  <si>
    <t>E18</t>
  </si>
  <si>
    <t>E21</t>
  </si>
  <si>
    <t>Врезная монтажная коробка для установки вызывных панелей серии E21, металл.</t>
  </si>
  <si>
    <t>R20A</t>
  </si>
  <si>
    <t>Защитный козырек для ВП Akuvox R20К/B накладной, серебристый</t>
  </si>
  <si>
    <t>Защитный козырек для ВП Akuvox R20К/B врезной, серебристый</t>
  </si>
  <si>
    <t>R29</t>
  </si>
  <si>
    <t>RC_R29_OW_BK</t>
  </si>
  <si>
    <t>RC_R29_IW_BK</t>
  </si>
  <si>
    <t>S539</t>
  </si>
  <si>
    <t>S539_IW_MNTNG_BOX</t>
  </si>
  <si>
    <t>X912</t>
  </si>
  <si>
    <t>X915</t>
  </si>
  <si>
    <t>X915_IW_MNTNG_BOX</t>
  </si>
  <si>
    <t>S563</t>
  </si>
  <si>
    <t>Настенный двухпроводный интерком-монитор C313W-2, Linux, сенсорный экран 7" (TN, 800x480), динамик х 2, РоЕ, 1xRJ-45, Wi-Fi, колодка релейных вх./вых., серебристый</t>
  </si>
  <si>
    <t>SR01</t>
  </si>
  <si>
    <t>Премиум (проектное оборудование)</t>
  </si>
  <si>
    <t>Реле безопасности</t>
  </si>
  <si>
    <t>EC33</t>
  </si>
  <si>
    <t>Автономный лифтовый Ethernet-контроллер с облачным управлением на 32 реле, расширение до 64 реле. Режимы разблокировки разрешенных этажей, авто-активации разрешенного этажа, аварийная разблокировка.</t>
  </si>
  <si>
    <t>Автономный Ethernet-контроллер с облачным управлением на четыре двери A094S, Wiegand, RS-485, OSDP. До 4-х считывателей, запрет двойного прохода, режим "шлюз". Поддержка работы в каскаде, аварийная разблокировка. Опционально батарейная защита по питанию, выход питания для периферийных устройств.</t>
  </si>
  <si>
    <t>Внешнее одноканальное реле Akuvox SR01 для управления электромагнитным замком в связке с совместимыми ВП  Akuvox. Монтаж в стандартную электроустановочную коробку х86, 0.5 Вт, LED инидикаторы: 2, управление RS485, питание 12В/100мА (мин.)</t>
  </si>
  <si>
    <t>Аксессуары</t>
  </si>
  <si>
    <t>A0123_MNTNG_BOX</t>
  </si>
  <si>
    <t>C313-bracket</t>
  </si>
  <si>
    <t xml:space="preserve">  TBLSTND_563</t>
  </si>
  <si>
    <t>Подставка настольная для мониторов Akuvox S563x пластиковая, черная</t>
  </si>
  <si>
    <t>E20</t>
  </si>
  <si>
    <t>Абонентское устройство</t>
  </si>
  <si>
    <t>Настенный интерком-монитор S563, 2Гб ОЗУ/ 8Гб ПЗУ, Android 12, сенсорный экран 8" (1280x800), фронтальный динамик, РоЕ, колодка релейных вх./вых., 2хRJ45, крепеж в комплекте. Черный корпус.</t>
  </si>
  <si>
    <t>Настенный/ настольный интерком-монитор S565,          Linux, сенсорный экран 10" (IPS, 1280x800),  микрофон x 2, динамик x 1, РоЕ, RJ-45 x 2, колодка релейных вх./вых., черный</t>
  </si>
  <si>
    <t>Настенный/ настольный интерком-монитор S565W,          Linux, сенсорный экран 10" (IPS, 1280x800),  микрофон x 2, динамик x 1, РоЕ, RJ-45 x 2, WiFi, колодка релейных вх./вых., черный</t>
  </si>
  <si>
    <t>E13</t>
  </si>
  <si>
    <t xml:space="preserve">Одноабонетская ВП                                                                                </t>
  </si>
  <si>
    <t>E13S</t>
  </si>
  <si>
    <t>E12N</t>
  </si>
  <si>
    <t>E21A</t>
  </si>
  <si>
    <t>E21V</t>
  </si>
  <si>
    <t>Врезная монтажная коробка для установки вызывной панели серии E20S, металл.</t>
  </si>
  <si>
    <t>Коробка для врезного монтажа</t>
  </si>
  <si>
    <t>Коробка для накладного монтажа</t>
  </si>
  <si>
    <t>Врезная монтажная коробка для установки вызывных панелей серии E13</t>
  </si>
  <si>
    <t>Накладной короб для установки вызывных панелей серии E13</t>
  </si>
  <si>
    <t>R25A</t>
  </si>
  <si>
    <t>R20BX2</t>
  </si>
  <si>
    <t>R20BX3</t>
  </si>
  <si>
    <t>R20BX4</t>
  </si>
  <si>
    <t>R20BX5</t>
  </si>
  <si>
    <t>Врезная монтажная коробка для установки вызывных панелей серии R20K/R20B серебристая</t>
  </si>
  <si>
    <t>Врезная монтажная коробка для установки вызывных панелей серии R20K/R20B черная</t>
  </si>
  <si>
    <t>Накладной короб для установки вызывных панелей серии S532</t>
  </si>
  <si>
    <t>Врезная монтажная коробка для установки вызывных панелей серии S532</t>
  </si>
  <si>
    <t>E16C</t>
  </si>
  <si>
    <t>Врезная монтажная коробка для установки вызывных панелей серии E16</t>
  </si>
  <si>
    <t>Врезная монтажная коробка для установки вызывных панелей серии E18</t>
  </si>
  <si>
    <t>R28A</t>
  </si>
  <si>
    <t>Врезная монтажная коробка для установки вызывных панелей серии R27/R28</t>
  </si>
  <si>
    <t>Накладной короб для установки вызывных панелей серии R27/R28</t>
  </si>
  <si>
    <t>X912S</t>
  </si>
  <si>
    <t>X912K</t>
  </si>
  <si>
    <t>Врезная монтажная коробка для установки вызывных панелей серии X912</t>
  </si>
  <si>
    <t>R29_IW_MTNG_BOX</t>
  </si>
  <si>
    <t>X915S</t>
  </si>
  <si>
    <t>Врезная монтажная коробка для установки вызывных панелей серии X915</t>
  </si>
  <si>
    <t>Накладной короб для установки вызывных панелей серии X915</t>
  </si>
  <si>
    <t>Врезная монтажная коробка для установки вызывных панелей серии S539</t>
  </si>
  <si>
    <t>Накладной короб для установки вызывных панелей серии S539</t>
  </si>
  <si>
    <t>S532_IP</t>
  </si>
  <si>
    <t>S567</t>
  </si>
  <si>
    <t>S567G</t>
  </si>
  <si>
    <t>Высокопроизводительный настенный интерком-монитор S567W, 4Гб ОЗУ/ 16Гб ПЗУ, Android 12, сенсорный экран 10" (IPS 1280x800), двойной микрофон, 4 фронтальных динамика, РоЕ, колодка релейных вх./вых., 1хRJ45, BT+Wi-Fi 6, крепеж в комплекте. Черный корпус.</t>
  </si>
  <si>
    <t>Высокопроизводительный настенный интерком-монитор S567, 4Гб ОЗУ/ 16Гб ПЗУ, Android 12, сенсорный экран 10" (IPS 1280x800), двойной микрофон, 4 фронтальных динамика, РоЕ, колодка релейных вх./вых., 1хRJ45,  крепеж в комплекте. Черный корпус.</t>
  </si>
  <si>
    <t>Высокопроизводительный настенный интерком-монитор S567G, 4Гб ОЗУ/ 16Гб ПЗУ, Android 12, сенсорный экран 10" (IPS 1280x800), двойной микрофон, 4 фронтальных динамика, РоЕ, колодка релейных вх./вых., 1хRJ45, BT+Wi-Fi 6,Google Services крепеж в комплекте. Черный корпус.</t>
  </si>
  <si>
    <t>Настенный интерком-монитор X933W, Android 9.0, сенсорный экран 7" (IPS 1280x800), 2 фронтальных динамика, РоЕ, колодка релейных вх./вых., 1хRJ45, WI-Fi, BT. Рекомендован монтаж на подрозетник 86х86 (приобретается отдельно), крепеж в комплекте.</t>
  </si>
  <si>
    <t xml:space="preserve">Врезной интерком-монитор X933S, Android 9.0, сенсорный экран 7" (IPS 1280x800), 2 фронтальных динамика, РоЕ, колодка релейных вх./вых., 1хRJ45. Рекомендован монтаж на подрозетник 86х86 (приобретается отдельно), крепеж в комплекте. </t>
  </si>
  <si>
    <t>Врезная монтажная коробка для установки вызывных панелей серии A08S</t>
  </si>
  <si>
    <t>Врезная монтажная коробка для установки терминалов серии A01/02/03 , металл.</t>
  </si>
  <si>
    <t>Подставка настольная для мониторов Akuvox С313х,С315х,C316x металлическая, черная / белая</t>
  </si>
  <si>
    <t>Монитор 15.6"</t>
  </si>
  <si>
    <t>Высокопроизводительный настенный интерком-монитор X937, 8Гб ОЗУ/ 32Гб ПЗУ, Android 14, сенсорный экран 15,6" (IPS 1920x1080), 4 микрофона, 4 фронтальных динамика, РоЕ, колодка релейных вх./вых., 1хRJ45, BT+Wi-Fi 6,HDMI, крепеж в комплекте. Белый корпус.</t>
  </si>
  <si>
    <t>R20K_2W</t>
  </si>
  <si>
    <t>R27/R28</t>
  </si>
  <si>
    <t>X915_OW_MNTNG_BOX</t>
  </si>
  <si>
    <t>S539_OW_MNTNG_BOX</t>
  </si>
  <si>
    <t>Угловая рамка</t>
  </si>
  <si>
    <t>Врезная монтажная коробка для установки вызывных панелей серии R29</t>
  </si>
  <si>
    <t>Накладной короб для установки вызывных панелей серии R29</t>
  </si>
  <si>
    <t>ACR-CRM11</t>
  </si>
  <si>
    <t>ACR-CRP11</t>
  </si>
  <si>
    <t>ACR-CID01</t>
  </si>
  <si>
    <t>ACR-CRP12</t>
  </si>
  <si>
    <t>ACR-CID12</t>
  </si>
  <si>
    <t>Защитный козырек для ВП Akuvox R20/25A накладной, серебристый</t>
  </si>
  <si>
    <t>Защитный козырек для ВП Akuvox R20/25A врезной, серебристый</t>
  </si>
  <si>
    <t>R20/25A</t>
  </si>
  <si>
    <t>R20K/B</t>
  </si>
  <si>
    <t>RC_R29_OW_SL</t>
  </si>
  <si>
    <t>Защитный козырек для ВП Akuvox X912S/K врезной, черный</t>
  </si>
  <si>
    <t>Угловая монтажная рамка для вызывной панели Akuvox E12x, пластик, серебристая и черная</t>
  </si>
  <si>
    <t>Угловая регулируемая монтажная рамка для вызывной панели Akuvox R20/25A накладного монтажа, металл.</t>
  </si>
  <si>
    <t>Угловая регулируемая монтажная рамка для вызывной панели Akuvox R20K/B накладного монтажа, металл.</t>
  </si>
  <si>
    <t>Врезная монтажная коробка для установки вызывных панелей серии R20A/R25A серебристая</t>
  </si>
  <si>
    <t>R20A/R25A</t>
  </si>
  <si>
    <t>Врезная монтажная коробка для установки вызывных панелей серии R20A/R25A черная</t>
  </si>
  <si>
    <t>E12S_BLACK</t>
  </si>
  <si>
    <t>E12W_BLACK</t>
  </si>
  <si>
    <t>E12S_SILVER</t>
  </si>
  <si>
    <t>E12W_SILVER</t>
  </si>
  <si>
    <t>Пульт диспетчера</t>
  </si>
  <si>
    <t>Терминал записи карт доступа</t>
  </si>
  <si>
    <t xml:space="preserve">Терминал записи ключей прохода , 5В / USB, 13.56МГц/125кГц/NFC/BLE, корпус пластик. </t>
  </si>
  <si>
    <t>UHF</t>
  </si>
  <si>
    <t>Считыватель дальней идентификации
902—908 МГц ;865—868 МГц 
Поддерживает стандарты протоколов: EPCglobal UHF Class 1 Gen 2 / ISO18000-6C
Интерфейсы связи: WG, USB, TCP/IP, RS485 Индикация RGB
Корпус: Пластик
IP66</t>
  </si>
  <si>
    <t>Терминал записи UHF меток  , 5В / USB, 902—908 МГц ;865—868 МГц Поддерживает стандарты протоколов: EPCglobal UHF Class 1 Gen 2 / ISO18000-6C, корпус: пластик</t>
  </si>
  <si>
    <t>Автономный терминал с облачным управлением A05C, экран 5", 12В / РоЕ, 13.56МГц/NFC/BLE, распознавание лица, двойная камера 2Мп, 1 реле, корпус пластик. Для накладного монтажа. Рекомендован монтаж на подрозетник 86х86, крепеж в комплекте.</t>
  </si>
  <si>
    <t>Защитный козырек для ВП Akuvox R20/25A накладной, черный</t>
  </si>
  <si>
    <t>Защитный козырек для ВП Akuvox R20/25A врезной, черный</t>
  </si>
  <si>
    <t>Защитный козырек для ВП Akuvox R20К/B накладной, черный</t>
  </si>
  <si>
    <t>Защитный козырек для ВП Akuvox R20К/B врезной, черный</t>
  </si>
  <si>
    <t>TBLSTND_313-315-316_BK /  TBLSTND_313-315-316_WH</t>
  </si>
  <si>
    <t>TBLSTND_567</t>
  </si>
  <si>
    <t>Подставка настольная для мониторов Akuvox S565x, S567x пластиковая, черная</t>
  </si>
  <si>
    <t>X933W_BLACK</t>
  </si>
  <si>
    <t>X933S_BLACK</t>
  </si>
  <si>
    <t>Настенный интерком-монитор IT88S, Android 9.0, , слот для SD-карты, сенсорный экран 10" (IPS, 1280x800), динамик х 2, РоЕ, RJ-45x1, колодка релейных вх./вых., , для накладного монтажа, монтаж в комплекте, черный</t>
  </si>
  <si>
    <t>Подставка настольная для мониторов Akuvox C319/C317/IT83/IT88 металлическая, полированный метал</t>
  </si>
  <si>
    <t>R20A_2W_OW</t>
  </si>
  <si>
    <t>RC_E12_OW_BK</t>
  </si>
  <si>
    <t>RC_E16_OW_BK</t>
  </si>
  <si>
    <t>RC_E18_OW_BK</t>
  </si>
  <si>
    <t>RC_R27_OW_SL</t>
  </si>
  <si>
    <t>RC_R27_IW_SL</t>
  </si>
  <si>
    <t>A08S_OW</t>
  </si>
  <si>
    <t>RC_X915_OW_BK</t>
  </si>
  <si>
    <t>RC_X915_IW_BK</t>
  </si>
  <si>
    <t>RC_X912_IW_BK</t>
  </si>
  <si>
    <t>RC_X912_OW_BK</t>
  </si>
  <si>
    <t>E18_IW_MNTNG_BOX</t>
  </si>
  <si>
    <t>A05C_V2_OW</t>
  </si>
  <si>
    <t>A05C_V2_IW</t>
  </si>
  <si>
    <t>Автономный терминал с облачным управлением A05C, экран 5", 12В / РоЕ, 13.56МГц/NFC/BLE, распознавание лица, двойная камера 2Мп, 1 реле, корпус пластик. Для врезного монтажа. Рекомендован монтаж на подрозетник 86х86, крепеж в комплекте.</t>
  </si>
  <si>
    <t>Монтажная коробка с накладной монтажной рамкой для врезной установки SIP-интеркомов Akuvox серий E16, A05  предназначена для врезной установки SIP-интеркомов Akuvox серии E16x / A05x в стены из твердого материала (бетон, кирпич и т.д.)
Материал корпуса: металл
Цвет: черный</t>
  </si>
  <si>
    <t>Врезная монтажная коробка для установки вызывных панелей серии E16 / A05</t>
  </si>
  <si>
    <t>S532</t>
  </si>
  <si>
    <t>RC_S532_OW</t>
  </si>
  <si>
    <t>RC_S532_IW</t>
  </si>
  <si>
    <t>S535</t>
  </si>
  <si>
    <t>S535_OW_Installation Kit</t>
  </si>
  <si>
    <t>S535_IW_Installation Kit</t>
  </si>
  <si>
    <t>Накладной короб для установки вызывных панелей серии S535</t>
  </si>
  <si>
    <t>Врезная монтажная коробка для установки вызывных панелей серии S535</t>
  </si>
  <si>
    <t>IT88P_IW</t>
  </si>
  <si>
    <t>RC_R29_IW_SL</t>
  </si>
  <si>
    <t>RC_E18_IW_BK</t>
  </si>
  <si>
    <t>X912S/K</t>
  </si>
  <si>
    <t>Угловая регулируемая монтажная рамка для вызывной панели Akuvox X912S/K накладного монтажа, металл.</t>
  </si>
  <si>
    <t>Врезная монтажная коробка для установки вызывных панелей серии S535 с подключенным модулем расширения</t>
  </si>
  <si>
    <t>Накладной короб для установки вызывных панелей серии S535 с подключенным модулем расширения</t>
  </si>
  <si>
    <t>Модуль расширения для идентификации отпечатка пальца  вызывной панели S535 монтажные принадлежности в комплекте</t>
  </si>
  <si>
    <t>Bkey</t>
  </si>
  <si>
    <t>BLE ключ доступа</t>
  </si>
  <si>
    <t>E20_IW_MNTNG_BOX</t>
  </si>
  <si>
    <t>E21_IW_MNTNG_BOX</t>
  </si>
  <si>
    <t>E13_OW_MTNG_BOX</t>
  </si>
  <si>
    <t>E13_IW_MTNG_BOX</t>
  </si>
  <si>
    <t>R20A_R25A_IW_MNTNG_BOX_SL</t>
  </si>
  <si>
    <t>R20A_R25A_IW_MNTNG_BOX_BK</t>
  </si>
  <si>
    <t>R20K_BLACK</t>
  </si>
  <si>
    <t>R20K_SILVER</t>
  </si>
  <si>
    <t>Врезная монтажная коробка для установки вызывных панелей серии R20A/R25A чёрная</t>
  </si>
  <si>
    <t>RC_E21_OW</t>
  </si>
  <si>
    <t>Защитный козырек для ВП Akuvox E21, накладной, серебристый</t>
  </si>
  <si>
    <t>RC_E21_OW_BK</t>
  </si>
  <si>
    <t>Защитный козырек для ВП Akuvox E21, накладной, черный</t>
  </si>
  <si>
    <t>R20K-B_IW_INST_KIT_BK</t>
  </si>
  <si>
    <t>R20K-B_IW_INST_KIT_SL</t>
  </si>
  <si>
    <t>S532_IW_Installion_kit</t>
  </si>
  <si>
    <t>S532_OW_Installion_kit</t>
  </si>
  <si>
    <t>E16C_IW_MNTNG_BOX</t>
  </si>
  <si>
    <t>E18C_IW_MNTNG_BOX</t>
  </si>
  <si>
    <t>R27A_IW_MTNG_BOX</t>
  </si>
  <si>
    <t>R27A_OW_MTNG_BOX</t>
  </si>
  <si>
    <t>X912_INST_KIT_IW</t>
  </si>
  <si>
    <t>R29_OW_MNTNG_BOX</t>
  </si>
  <si>
    <t>S535_IW_Installation_kit</t>
  </si>
  <si>
    <t>S535_OW_Installation_kit</t>
  </si>
  <si>
    <t>S535_IW_INST_KIT_EXP</t>
  </si>
  <si>
    <t>S535_OW_INST_KIT_EXP</t>
  </si>
  <si>
    <t>S535 FINGERPRINT_MODULE</t>
  </si>
  <si>
    <t>C313S</t>
  </si>
  <si>
    <t>C313S_WHITE</t>
  </si>
  <si>
    <t>Настенный интерком-монитор C313S, Linux, сенсорный экран 7" (TN, 800x480), динамик х 2, РоЕ, колодка релейных вх./вых. (черно-серебристый)</t>
  </si>
  <si>
    <t>Настенный интерком-монитор C313S, Linux, сенсорный экран 7" (TN, 800x480), динамик х 2, РоЕ, колодка релейных вх./вых. (белый)</t>
  </si>
  <si>
    <t>C313W_WHITE</t>
  </si>
  <si>
    <t>C313W</t>
  </si>
  <si>
    <t>C315S_WHITE</t>
  </si>
  <si>
    <t>C315S</t>
  </si>
  <si>
    <t>C315W</t>
  </si>
  <si>
    <t>C315W_WHITE</t>
  </si>
  <si>
    <t>C316S_WHITE</t>
  </si>
  <si>
    <t xml:space="preserve">C316S </t>
  </si>
  <si>
    <t xml:space="preserve">C316W </t>
  </si>
  <si>
    <t>C316W_WHITE</t>
  </si>
  <si>
    <t>X910S</t>
  </si>
  <si>
    <t>Настенный интерком-монитор C316S, Android 12, сенсорный экран 7" (TN, 1024x600), динамик х 2, РоЕ, колодка релейных вх./вых. (черно-серебристый)</t>
  </si>
  <si>
    <t>Настенный интерком-монитор C316S, Android 12, сенсорный экран 7" (TN, 1024x600), динамик х 2, РоЕ, колодка релейных вх./вых. (белый)</t>
  </si>
  <si>
    <t>Настенный интерком-монитор, C316W Android 12, сенсорный экран 7" (TN, 1024x600), динамик х 2, РоЕ, Wi-Fi, колодка релейных вх./вых. (черно-серебристый)</t>
  </si>
  <si>
    <t>Настенный интерком-монитор, C316W Android 12, сенсорный экран 7" (TN, 1024x600), динамик х 2, РоЕ, Wi-Fi, колодка релейных вх./вых. (белый)</t>
  </si>
  <si>
    <t>Монтажная рамка для мониторов Akuvox C313/315/316</t>
  </si>
  <si>
    <t>IT88S_OW</t>
  </si>
  <si>
    <t>Врезная монтажная коробка для монитора IT88P_IW, черная, металл.</t>
  </si>
  <si>
    <t>X937A_White</t>
  </si>
  <si>
    <t>VP-R49G</t>
  </si>
  <si>
    <t>TBLSTND_IT88_C319</t>
  </si>
  <si>
    <t>IT88_INST_KIT_IW</t>
  </si>
  <si>
    <t>A08S_IW</t>
  </si>
  <si>
    <t>A08_IW_MTNG_BOX</t>
  </si>
  <si>
    <t>RC_R20A_OW_SL</t>
  </si>
  <si>
    <t>RC_R20A_IW_SL</t>
  </si>
  <si>
    <t>RC_R20-25A_OW_BK</t>
  </si>
  <si>
    <t>RC_R20-25A_IW_BK</t>
  </si>
  <si>
    <t>RC_R20K_OW</t>
  </si>
  <si>
    <t>RC_R20K_IW</t>
  </si>
  <si>
    <t>RC_R20K-B_OW_BK</t>
  </si>
  <si>
    <t>RC_R20K-B_IW_BK</t>
  </si>
  <si>
    <t>SR</t>
  </si>
  <si>
    <t>R20A_ANGL_BRKT</t>
  </si>
  <si>
    <t>R20KB_ANGL_BRKT</t>
  </si>
  <si>
    <t>R20A-R25A_IW_MNTNG_BOX_SL</t>
  </si>
  <si>
    <t>R20A-R25A_IW_MNTNG_BOX_BK</t>
  </si>
  <si>
    <t>X912_ANGL_BRKT</t>
  </si>
  <si>
    <t>R20K_IW_MNTNG_BOX_SL</t>
  </si>
  <si>
    <t>R20K_IW_MNTNG_BOX_BK</t>
  </si>
  <si>
    <r>
      <t>Одноабонентская аудио/видео двухпроодная SIP-панель R20A-2, 13.56МГц/125кГц/NFC, камера 2Мп, передняя панель из алюминий-цинкового сплава. Для накладного монтажа.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</si>
  <si>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>Многоабонентская аудио/видео двухпроодная SIP-панель R20K-2, РоЕ, 13.56МГц/125кГц/NFC, камера 2Мп, для накладного монтажа, передняя панель из алюминий-цинкового сплава. Крепеж в комплекте.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</si>
  <si>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Автономный терминал с облачным управлением A01. 12В / РоЕ, 13.56МГц/125кГц/NFC. Корпус пластик / закаленное стекло. Wiegand out, 1 реле. </t>
    </r>
    <r>
      <rPr>
        <sz val="12"/>
        <color rgb="FFC00000"/>
        <rFont val="Arial"/>
        <family val="2"/>
        <charset val="204"/>
      </rPr>
      <t>Возможен монтаж на квадратный подрозетник х86 (приобретается отдельно).</t>
    </r>
  </si>
  <si>
    <r>
      <t xml:space="preserve">Автономный терминал с облачным управлением A02. 12В / РоЕ, 13.56МГц/125кГц/NFC, кодонаборник. Корпус пластик, сенсорная клавиатура. Wiegand out, 1 реле. </t>
    </r>
    <r>
      <rPr>
        <sz val="12"/>
        <color rgb="FFC00000"/>
        <rFont val="Arial"/>
        <family val="2"/>
        <charset val="204"/>
      </rPr>
      <t>Возможен монтаж на квадратный подрозетник х86 (приобретается отдельно).</t>
    </r>
  </si>
  <si>
    <r>
      <t xml:space="preserve">Автономный терминал с облачным управлением A03. 12В / РоЕ, 13.56МГц/125кГц/NFC/BLE. Корпус пластик / закаленное стекло. Wiegand out, 1 реле. </t>
    </r>
    <r>
      <rPr>
        <sz val="12"/>
        <color rgb="FFC00000"/>
        <rFont val="Arial"/>
        <family val="2"/>
        <charset val="204"/>
      </rPr>
      <t>Возможен монтаж на квадратный подрозетник х86 (приобретается отдельно)</t>
    </r>
    <r>
      <rPr>
        <sz val="12"/>
        <color indexed="8"/>
        <rFont val="Arial"/>
        <family val="2"/>
        <charset val="204"/>
      </rPr>
      <t>.</t>
    </r>
  </si>
  <si>
    <r>
      <t xml:space="preserve">Терминал контроля доступа,
Сенсорная клавиатура и рама из алюминиевого сплава,Сканер QR-кода,Считыватель RFID-карт 13,56 МГц и 125 кГц и NFC,Емкость 20 000 карт и 100 000 журналов событий,BLE 5.0,Водонепроницаемость и пыленепроницаемость: IP65,Вандалоустойчивость: IK09,Поддержка протоколов OSDP и Wiegand,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  <r>
      <rPr>
        <sz val="12"/>
        <color theme="1"/>
        <rFont val="Arial"/>
        <family val="2"/>
        <charset val="204"/>
      </rPr>
      <t xml:space="preserve">
</t>
    </r>
  </si>
  <si>
    <r>
      <t xml:space="preserve">Терминал контроля доступа,
Сенсорная клавиатура и рама из алюминиевого сплава,Сканер QR-кода,Считыватель RFID-карт 13,56 МГц и 125 кГц и NFC,Емкость 20 000 карт и 100 000 журналов событий,BLE 5.0,Водонепроницаемость и пыленепроницаемость: IP65,Вандалоустойчивость: IK09,Поддержка протоколов OSDP и Wiegand,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в комплекте</t>
    </r>
    <r>
      <rPr>
        <sz val="12"/>
        <color theme="1"/>
        <rFont val="Arial"/>
        <family val="2"/>
        <charset val="204"/>
      </rPr>
      <t xml:space="preserve">
</t>
    </r>
  </si>
  <si>
    <r>
      <t xml:space="preserve">Считыватель ACR-CRM11 12В / РоЕ, 13.56МГц/125кГц/NFC/кодонаборник Корпус аллюминий. Wiegand out, 1 реле. </t>
    </r>
    <r>
      <rPr>
        <sz val="12"/>
        <color rgb="FFC00000"/>
        <rFont val="Arial"/>
        <family val="2"/>
        <charset val="204"/>
      </rPr>
      <t>Накладной монтаж</t>
    </r>
  </si>
  <si>
    <r>
      <t xml:space="preserve">Считыватель  ACR-CRM11 12В / РоЕ, 13.56МГц/125кГц/NFC/кодонаборник Корпус пластик. Wiegand out, 1 реле. </t>
    </r>
    <r>
      <rPr>
        <sz val="12"/>
        <color rgb="FFC00000"/>
        <rFont val="Arial"/>
        <family val="2"/>
        <charset val="204"/>
      </rPr>
      <t>Накладной монтаж</t>
    </r>
  </si>
  <si>
    <r>
      <t xml:space="preserve">Настенный интерком-монитор IT88P, Android 9.0, слот для SD-карты, сенсорный экран 10" (IPS, 1280x800), динамик х 2, РоЕ, RJ-45x1, колодка релейных вх./вых., черный, </t>
    </r>
    <r>
      <rPr>
        <sz val="12"/>
        <color rgb="FFFF0000"/>
        <rFont val="Arial"/>
        <family val="2"/>
        <charset val="204"/>
      </rPr>
      <t>Монтажный короб приобретается отдельно</t>
    </r>
  </si>
  <si>
    <r>
      <t xml:space="preserve">Компактная антивандальная одноабонентская аудио SIP-панель E20S, PoE, фронтальная панель из нержавеющей стали, для врезного монтажа. </t>
    </r>
    <r>
      <rPr>
        <sz val="12"/>
        <color rgb="FFC00000"/>
        <rFont val="Arial"/>
        <family val="2"/>
        <charset val="204"/>
      </rPr>
      <t>Возможен монтаж на квадратный подрозетник х86 (приобретается отдельно).</t>
    </r>
  </si>
  <si>
    <r>
      <t xml:space="preserve">Антивандальная одноабонентская аудио SIP-панель E21A, PoE, фронтальная панель из нержавеющей стали, для врезного монтажа. </t>
    </r>
    <r>
      <rPr>
        <sz val="12"/>
        <color rgb="FFC00000"/>
        <rFont val="Arial"/>
        <family val="2"/>
        <charset val="204"/>
      </rPr>
      <t>Монтажный короб приобретается отдельно</t>
    </r>
  </si>
  <si>
    <r>
      <t xml:space="preserve">Антивандальная одноабонентская аудио/видео SIP-панель E21V, PoE, камера 2Mп, фронтальная панель из нержавеющей стали, для врезного монтажа. 
</t>
    </r>
    <r>
      <rPr>
        <sz val="12"/>
        <color rgb="FFC00000"/>
        <rFont val="Arial"/>
        <family val="2"/>
        <charset val="204"/>
      </rPr>
      <t>Монтажный короб приобретается отдельно</t>
    </r>
  </si>
  <si>
    <r>
      <t xml:space="preserve">Одноабонентская аудио/видео SIP-панель E12S, РоЕ, 13.56МГц/NFC/BLE, камера 2Мп, корпус из ABS пластика.черный
</t>
    </r>
    <r>
      <rPr>
        <sz val="12"/>
        <color rgb="FFC00000"/>
        <rFont val="Arial"/>
        <family val="2"/>
        <charset val="204"/>
      </rPr>
      <t>Для накладного монтажа, крепеж в комплекте.</t>
    </r>
  </si>
  <si>
    <r>
      <t xml:space="preserve">Одноабонентская аудио/видео SIP-панель E12W, РоЕ, 13.56МГц/NFC/BLE, камера 2Мп, корпус из ABS пластика, черный Wi-Fi. </t>
    </r>
    <r>
      <rPr>
        <sz val="12"/>
        <color rgb="FFC00000"/>
        <rFont val="Arial"/>
        <family val="2"/>
        <charset val="204"/>
      </rPr>
      <t>Для накладного монтажа, крепеж в комплекте.</t>
    </r>
  </si>
  <si>
    <r>
      <t xml:space="preserve">Одноабонентская аудио/видео SIP-панель E12S, РоЕ, 13.56МГц/NFC/BLE, камера 2Мп, корпус из ABS пластика,cеребристый 
</t>
    </r>
    <r>
      <rPr>
        <sz val="12"/>
        <color rgb="FFC00000"/>
        <rFont val="Arial"/>
        <family val="2"/>
        <charset val="204"/>
      </rPr>
      <t>Для накладного монтажа, крепеж в комплекте.</t>
    </r>
  </si>
  <si>
    <r>
      <t xml:space="preserve">Одноабонентская аудио/видео SIP-панель E12W, РоЕ, 13.56МГц/NFC/BLE, камера 2Мп, корпус из ABS пластика, Wi-Fi, cеребристый 
</t>
    </r>
    <r>
      <rPr>
        <sz val="12"/>
        <color rgb="FFC00000"/>
        <rFont val="Arial"/>
        <family val="2"/>
        <charset val="204"/>
      </rPr>
      <t>Для накладного монтажа, крепеж в комплекте.</t>
    </r>
  </si>
  <si>
    <r>
      <t xml:space="preserve">Одноабонентская аудио/видео SIP-панель E12N, РоN, камера 2Мп, корпус из ABS пластика. </t>
    </r>
    <r>
      <rPr>
        <sz val="12"/>
        <color rgb="FFC00000"/>
        <rFont val="Arial"/>
        <family val="2"/>
        <charset val="204"/>
      </rPr>
      <t>Для накладного монтажа, крепеж в комплекте.</t>
    </r>
  </si>
  <si>
    <r>
      <t xml:space="preserve">Одноабонентская аудио/видео SIP-панель E13S РоЕ, 13.56МГц/NFC/MiFare, камера 2Мп, корпус из пластика. Для накладного монтажа, крепеж в комплекте. </t>
    </r>
    <r>
      <rPr>
        <sz val="12"/>
        <color rgb="FFC00000"/>
        <rFont val="Arial"/>
        <family val="2"/>
        <charset val="204"/>
      </rPr>
      <t>Возможен монтаж без короба, вспомогательный монтажный короб приобретается отдельно. Возможен врезной монтаж, короб приобретается отдельно.</t>
    </r>
  </si>
  <si>
    <r>
      <t xml:space="preserve">Одноабонентская аудио/видео SIP-панель R25A, РоЕ, 13.56МГц/125кГц/NFC, камера 4Мп, корпус алюминий.
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</si>
  <si>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Передняя панель: алюминий
Кнопка быстрого набора с синей подсветкой;
Широкоугольная основная камера: 150° (по горизонтали), 116° (по вертикали), 5 МПикс., 13.56МГц/125кГц/NFC,
Вспомогательная камера: 2 МПикс., автоматическая подсветка
сканирование QR-кодов
Соответствует стандартам SIP и ONVIF
Класс защиты IK08 и IP66 </t>
    </r>
    <r>
      <rPr>
        <sz val="12"/>
        <color rgb="FFC00000"/>
        <rFont val="Arial"/>
        <family val="2"/>
        <charset val="204"/>
      </rPr>
      <t>Для накладного монтажа</t>
    </r>
  </si>
  <si>
    <r>
      <t xml:space="preserve">Малоабонентская аудио/видео SIP-панель на 2 кнопки R20B, РоЕ, 13.56МГц/125кГц/NFC, камера 2Мп. 
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</si>
  <si>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Малоабонентская аудио/видео SIP-панель на 3 кнопок R20B, РоЕ, 13.56МГц/125кГц/NFC, камера 2Мп. 
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</si>
  <si>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Малоабонентская аудио/видео SIP-панель на 4 кнопки R20B, РоЕ, 13.56МГц/125кГц/NFC, камера 2Мп. 
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</si>
  <si>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Малоабонентская аудио/видео SIP-панель на 5 кнопок R20B, РоЕ, 13.56МГц/125кГц/NFC, камера 2Мп.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</si>
  <si>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Многоабонентская аудио/видео SIP-панель R20K, РоЕ, 13.56МГц/125кГц/NFC, камера 2Мп,  черная либо серебристая.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</si>
  <si>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Многоабонентская гибридная (SIP) аудио/видео вызывная панель S532 с клавиатурным блоком, алюминиевая передняя панель, РоЕ, камера 2Мп, 13.56МГц/125кГц/NFC/BLE 2,8" ЖК-дисплей с подсветкой,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либо накладного монтажа приобретается отдельно.</t>
    </r>
  </si>
  <si>
    <r>
      <t xml:space="preserve">Многоабонентская гибридная (SIP/Аналог) аудио/видео вызывная панель S532 с клавиатурным блоком, алюминиевая передняя панель, РоЕ, камера 2Мп, 13.56МГц/125кГц/NFC/BLE 2,8" ЖК-дисплей с подсветкой,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либо накладного монтажа приобретается отдельно.</t>
    </r>
  </si>
  <si>
    <r>
      <t xml:space="preserve">Многоабонентская аудио/видео SIP-панель с графическим сенсорным экраном 5" E16C, IPS, РоЕ, камера 2Мп, распознавание лица (до 20 000), считыватель Mifare/NFC/BLE.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</si>
  <si>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Многоабонентская аудио/видео SIP-панель с графическим сенсорным экраном 7" E18C, IPS, РоЕ, 2 релекамера 2Мп, распознавание лица (до 20 000), считыватель Mifare/NFC/BLE. </t>
    </r>
    <r>
      <rPr>
        <sz val="12"/>
        <color rgb="FFC00000"/>
        <rFont val="Arial"/>
        <family val="2"/>
        <charset val="204"/>
      </rPr>
      <t>Для накладного  и врезного монтажа. Короб для врезного либо накладного монтажа приобретается отдельно</t>
    </r>
  </si>
  <si>
    <r>
      <t xml:space="preserve">Многоабонентская аудио/видео SIP-панель класса люкс с клавиатурным блоком R28A, РоЕ, камера 2Мп, H.265/H.264, цветной экран 4,3", 13.56МГц/125кГц/NFC. </t>
    </r>
    <r>
      <rPr>
        <sz val="12"/>
        <color rgb="FFC00000"/>
        <rFont val="Arial"/>
        <family val="2"/>
        <charset val="204"/>
      </rPr>
      <t>Для накладного  и врезного монтажа. Короб для врезного либо накладного монтажа приобретается отдельно</t>
    </r>
  </si>
  <si>
    <r>
      <t xml:space="preserve">Многоабонентская премиальная SIP-панель на ОС Android с сенсорным экраном 8" X912S, IK10, IPS, с распознаванием лиц, 13.56МГц/125кГц/NFC/BLE, камера 2Мп, HDR, Starlight, ИК-подстветка, интеллектуальное 3D-распознавание лиц с двумя камерами и системой исключения ложного лица. Сенсорная клавиатура.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</si>
  <si>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Многоабонентская премиальная SIP-панель на ОС Android с сенсорным экраном 8" X912K, IK10, IPS, с распознаванием лиц, 13.56МГц/125кГц/NFC/BLE, камера 2Мп, HDR, Starlight, ИК-подстветка, интеллектуальное 3D-распознавание лиц с двумя камерами и системой исключения ложного лица. Клавиатура с физицескими кнопками.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</si>
  <si>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Многоабонентская премиальная SIP-панель на ОС Android с сенсорным экраном 8" X915S, IK10, IPS, с распознаванием лиц, 13.56МГц/125кГц/NFC/BLE, камера 2Мп, HDR, Starlight, ИК-подстветка, интеллектуальное 3D-распознавание лиц с двумя камерами и системой исключения ложного лица.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либо накладного монтажа приобретается отдельно</t>
    </r>
  </si>
  <si>
    <r>
      <t xml:space="preserve">Многоабонентская премиальная SIP-панель на ОС Android с сенсорным экраном 10" S539, IK08, IPS, с распознаванием лиц, 13.56МГц/125кГц/NFC/BLE, камера 2Мп, HDR, Starlight, ИК-подстветка, интеллектуальное 3D-распознавание лиц с двумя камерами и системой исключения ложного лица.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либо накладного монтажа приобретается отдельно.</t>
    </r>
  </si>
  <si>
    <t>TBLSTND_937</t>
  </si>
  <si>
    <t>Подставка настольная для мониторов Akuvox X937 металлическая, серебристая</t>
  </si>
  <si>
    <t>S560_WHITE</t>
  </si>
  <si>
    <t>Внутренний IP/SIP-аудиокоммуникатор Akuvox S560, РоЕ, 12B, аудиотрубка, клавиатура, для накладного монтажа. Белый корпус.</t>
  </si>
  <si>
    <t>Внутренний IP/SIP-аудиокоммуникатор Akuvox S560, РоЕ, 12B, аудиотрубка, клавиатура, для накладного монтажа. Черный корпус.</t>
  </si>
  <si>
    <t>Короб для накладного монтажа</t>
  </si>
  <si>
    <t>Короб для врезного монтажа</t>
  </si>
  <si>
    <t>Многоабонентская гибридная (SIP) аудио/видео вызывная панель S535 с 5-дюймовым сенсорным экраном, на ОС Linux. алюминиевая передняя панель, РоЕ, камера 2Мп, 13.56МГц/125кГц/NFC/BLE                   ЖК-дисплей с подсветкой, Для накладного и врезного монтажа. Короб для врезного либо накладного монтажа приобретается отдельно.</t>
  </si>
  <si>
    <t>РРЦ</t>
  </si>
  <si>
    <r>
      <t xml:space="preserve">Одноабонентская аудио/видео SIP-панель R20A, РоЕ, 13.56МГц/125кГц/NFC, камера 2Мп, корпус цинковый сплав.
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</si>
  <si>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t>Подставка настольная для мониторов Akuvox S562x. Подходит для панелей управления умным домом торговой марки Akubela, серии PG42. Материал - пластик (черный)</t>
  </si>
  <si>
    <t>A095S</t>
  </si>
  <si>
    <t>Автономный Ethernet-контроллер с облачным управлением на четыре двери A094S, Wiegand, RS-485, OSDP,Wifi,  До 8-х считывателей, запрет двойного прохода, режим "шлюз". Поддержка работы в каскаде, аварийная разблокировка. Опционально батарейная защита по питанию, выход питания для периферийных устройств.</t>
  </si>
  <si>
    <r>
      <t xml:space="preserve">Настенный интерком-монитор C315S, Android 6.0, сенсорный экран 7" (TN, 1024x600), динамик х 2, РоЕ, колодка релейных вх./вых. (черно-серебристый либо белый) </t>
    </r>
    <r>
      <rPr>
        <b/>
        <sz val="11"/>
        <color rgb="FFC00000"/>
        <rFont val="Arial"/>
        <family val="2"/>
        <charset val="204"/>
      </rPr>
      <t>EOL</t>
    </r>
  </si>
  <si>
    <r>
      <t xml:space="preserve">Настенный интерком-монитор, C315W Android 6.0, сенсорный экран 7" (TN, 1024x600), динамик х 2, РоЕ, Wi-Fi, колодка релейных вх./вых. (черно-серебристый либо белый) </t>
    </r>
    <r>
      <rPr>
        <b/>
        <sz val="11"/>
        <color rgb="FFC00000"/>
        <rFont val="Arial"/>
        <family val="2"/>
        <charset val="204"/>
      </rPr>
      <t>EOL</t>
    </r>
  </si>
  <si>
    <r>
      <rPr>
        <b/>
        <sz val="12"/>
        <color rgb="FF800000"/>
        <rFont val="Arial"/>
        <family val="2"/>
        <charset val="204"/>
      </rPr>
      <t>InPrice Distribution | Инпрайс Дистрибуция</t>
    </r>
    <r>
      <rPr>
        <sz val="12"/>
        <rFont val="Arial"/>
        <family val="2"/>
        <charset val="204"/>
      </rPr>
      <t xml:space="preserve">  -  Официальный дистрибьютор компании AKUVOX (XIAMEN) NETWORKS CO., LTD</t>
    </r>
  </si>
  <si>
    <r>
      <rPr>
        <b/>
        <sz val="16"/>
        <color rgb="FF800000"/>
        <rFont val="Arial"/>
        <family val="2"/>
        <charset val="204"/>
      </rPr>
      <t>InPrice Distribution | Инпрайс Дистрибуция</t>
    </r>
    <r>
      <rPr>
        <sz val="16"/>
        <rFont val="Arial"/>
        <family val="2"/>
        <charset val="204"/>
      </rPr>
      <t xml:space="preserve">  -  Официальный дистрибьютор компании AKUVOX (XIAMEN) NETWORKS CO., LTD</t>
    </r>
  </si>
  <si>
    <t>Монитор 4 "</t>
  </si>
  <si>
    <t>C310S</t>
  </si>
  <si>
    <t>Настенный интерком-монитор C310S, Linux, экран 4" (TN, 480x272), РоЕ, 5 сенсорных кнопок управления, (белый)</t>
  </si>
  <si>
    <t>S562W / S562W_WHITE</t>
  </si>
  <si>
    <t>S562 / S562_WHITE</t>
  </si>
  <si>
    <t>TBLSTND_562</t>
  </si>
  <si>
    <t>S565 / S565_WHITE</t>
  </si>
  <si>
    <t>S565W / S565W_WHITE</t>
  </si>
  <si>
    <t>R29C / R29C_BLACK</t>
  </si>
  <si>
    <r>
      <t xml:space="preserve">Многоабонентская SIP-панель класса люкс на ОС Android с сенсорным экраном 7" R29S, IPS, 13.56МГц/125кГц/NFC/BLE, динамик х 2-камера 2Мп, ИК-подстветка, интеллектуальное 3D-распознавание лиц, система исключения ложного лица. Серебристый либо черный. </t>
    </r>
    <r>
      <rPr>
        <sz val="12"/>
        <color rgb="FFC00000"/>
        <rFont val="Arial"/>
        <family val="2"/>
        <charset val="204"/>
      </rPr>
      <t>Для накладного  и врезного монтажа. Короб для врезного либо накладного монтажа приобретается отдельно</t>
    </r>
  </si>
  <si>
    <r>
      <t xml:space="preserve">Многоабонентская гибридная (SIP) аудио/видео вызывная панель S532 с клавиатурным блоком, алюминиевая передняя панель, РоЕ, камера 2Мп, 13.56МГц/125кГц/NFC/BLE 2,8" ЖК-дисплей с подсветкой,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либо накладного монтажа приобретается отдельно.</t>
    </r>
  </si>
  <si>
    <r>
      <t xml:space="preserve">Многоабонентская гибридная (SIP/Аналог) аудио/видео вызывная панель S532 с клавиатурным блоком, алюминиевая передняя панель, РоЕ, камера 2Мп, 13.56МГц/125кГц/NFC/BLE 2,8" ЖК-дисплей с подсветкой,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либо накладного монтажа приобретается отдельно.</t>
    </r>
  </si>
  <si>
    <r>
      <t xml:space="preserve">Многоабонентская аудио/видео SIP-панель с графическим сенсорным экраном 5" E16C, IPS, РоЕ, камера 2Мп, распознавание лица (до 20 000), считыватель Mifare/NFC/BLE,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</si>
  <si>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Многоабонентская аудио/видео SIP-панель класса люкс с клавиатурным блоком R28A, РоЕ, камера 2Мп, H.265/H.264, цветной экран 4,3", 13.56МГц/125кГц/NFC,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 и врезного монтажа. Короб для врезного либо накладного монтажа приобретается отдельно</t>
    </r>
  </si>
  <si>
    <r>
      <t xml:space="preserve">Многоабонентская премиальная SIP-панель на ОС Android с сенсорным экраном 8" X912S, IK10, IPS, с распознаванием лиц, 13.56МГц/125кГц/NFC/BLE, камера 2Мп, HDR, Starlight, ИК-подстветка, интеллектуальное 3D-распознавание лиц с двумя камерами и системой исключения ложного лица. Сенсорная клавиатура,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</si>
  <si>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Многоабонентская премиальная SIP-панель на ОС Android с сенсорным экраном 8" X912K, IK10, IPS, с распознаванием лиц, 13.56МГц/125кГц/NFC/BLE, камера 2Мп, HDR, Starlight, ИК-подстветка, интеллектуальное 3D-распознавание лиц с двумя камерами и системой исключения ложного лица. Клавиатура с физицескими кнопками,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монтажа приобретается отдельно</t>
    </r>
  </si>
  <si>
    <r>
      <t xml:space="preserve">Многоабонентская SIP-панель класса люкс на ОС Android с сенсорным экраном 7" R29S, IPS, 13.56МГц/125кГц/NFC/BLE, динамик х 2-камера 2Мп, ИК-подстветка, интеллектуальное 3D-распознавание лиц, система исключения ложного лица. Серебристый либо черный,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 и врезного монтажа. Короб для врезного либо накладного монтажа приобретается отдельно</t>
    </r>
  </si>
  <si>
    <r>
      <t xml:space="preserve">Многоабонентская премиальная SIP-панель на ОС Android с сенсорным экраном 8" X915S, IK10, IPS, с распознаванием лиц, 13.56МГц/125кГц/NFC/BLE, камера 2Мп, HDR, Starlight, ИК-подстветка, интеллектуальное 3D-распознавание лиц с двумя камерами и системой исключения ложного лица,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либо накладного монтажа приобретается отдельно</t>
    </r>
  </si>
  <si>
    <r>
      <t xml:space="preserve">Многоабонентская премиальная SIP-панель на ОС Android с сенсорным экраном 10" S539, IK08, IPS, с распознаванием лиц, 13.56МГц/125кГц/NFC/BLE, камера 2Мп, HDR, Starlight, ИК-подстветка, интеллектуальное 3D-распознавание лиц с двумя камерами и системой исключения ложного лица,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и врезного монтажа. Короб для врезного либо накладного монтажа приобретается отдельно.</t>
    </r>
  </si>
  <si>
    <r>
      <t>Многоабонентская гибридная (SIP) аудио/видео вызывная панель S535 с 5-дюймовым сенсорным экраном, на ОС Linux. алюминиевая передняя панель, РоЕ, камера 2Мп, 13.56МГц/125кГц/NFC/BLE                   
ЖК-дисплей с подсветкой, оснащен модулем BLE SmartAir Key SimpleLock-Micro.</t>
    </r>
    <r>
      <rPr>
        <sz val="12"/>
        <color rgb="FFFF0000"/>
        <rFont val="Arial"/>
        <family val="2"/>
        <charset val="204"/>
      </rPr>
      <t xml:space="preserve"> Для накладного и врезного монтажа. Короб для врезного либо накладного монтажа приобретается отдельно.</t>
    </r>
  </si>
  <si>
    <t>RC_S535_OW</t>
  </si>
  <si>
    <t>RC_S535_IW</t>
  </si>
  <si>
    <t>S532_IP_SmartAirKey</t>
  </si>
  <si>
    <t>S532_SmartAirKey</t>
  </si>
  <si>
    <t>E16C_SmartAirKey</t>
  </si>
  <si>
    <t>E18C_SmartAirKey</t>
  </si>
  <si>
    <r>
      <t xml:space="preserve">Многоабонентская аудио/видео SIP-панель с графическим сенсорным экраном 7" E18C, IPS, РоЕ, 2 релекамера 2Мп, распознавание лица (до 20 000), считыватель Mifare/NFC/BLE, оснащен модулем BLE SmartAir Key SimpleLock-Micro. </t>
    </r>
    <r>
      <rPr>
        <sz val="12"/>
        <color rgb="FFC00000"/>
        <rFont val="Arial"/>
        <family val="2"/>
        <charset val="204"/>
      </rPr>
      <t>Для накладного  и врезного монтажа. Короб для врезного либо накладного монтажа приобретается отдельно</t>
    </r>
  </si>
  <si>
    <t>R28A_SmartAirKey</t>
  </si>
  <si>
    <t>X912S_SmartAirKey</t>
  </si>
  <si>
    <t>X912K_SmartAirKey</t>
  </si>
  <si>
    <t>R29C_SILVER
_SmartAirKey
/
R29C_BLACK
_SmartAirKey</t>
  </si>
  <si>
    <t>X915S_SmartAirKey</t>
  </si>
  <si>
    <t>S539_SmartAirKey</t>
  </si>
  <si>
    <t>S535_SmartAirKey</t>
  </si>
  <si>
    <t>RC_S539_OW</t>
  </si>
  <si>
    <t>S532_INFO_MODULE</t>
  </si>
  <si>
    <t>Информационный модуль</t>
  </si>
  <si>
    <t>Информационный модуль для ВП Akuvox S532 накладной/врезной, алюминий, оргстекло</t>
  </si>
  <si>
    <t>Защитный козырек для  ВП Akuvox S532 накладной, черный</t>
  </si>
  <si>
    <t>Защитный козырек для  ВП Akuvox S532 врезной, черный</t>
  </si>
  <si>
    <t>Защитный козырек для  ВП Akuvox X915S врезной, черный</t>
  </si>
  <si>
    <t>Защитный козырек для ВП Akuvox A05/E16, накладной, черный</t>
  </si>
  <si>
    <t>Защитный козырек для ВП Akuvox E18, накладной, черный</t>
  </si>
  <si>
    <t>Защитный козырек для ВП Akuvox E18, врезной, черный</t>
  </si>
  <si>
    <t>Защитный козырек для ВП Akuvox R27/R28 накладной, серебристый</t>
  </si>
  <si>
    <t>Защитный козырек для ВП Akuvox R27/R28 врезной, серебристый</t>
  </si>
  <si>
    <t>Защитный козырек для ВП Akuvox R29х накладной, серебристый</t>
  </si>
  <si>
    <t>Защитный козырек для ВП Akuvox R29х врезной, серебристый</t>
  </si>
  <si>
    <t>Защитный козырек для ВП Akuvox R29х накладной, черный</t>
  </si>
  <si>
    <t>Защитный козырек для ВП Akuvox R29х врезной, черный</t>
  </si>
  <si>
    <t>Защитный козырек для ВП Akuvox X912S накладной, черный</t>
  </si>
  <si>
    <t>Защитный козырек для ВП Akuvox X915S, накладной, черный</t>
  </si>
  <si>
    <t>Защитный козырек для ВП Akuvox S535 врезной, черный</t>
  </si>
  <si>
    <t>Защитный козырек для ВП Akuvox S535 накладной, черный</t>
  </si>
  <si>
    <t>Защитный козырек для ВП Akuvox S539 накладной, черный</t>
  </si>
  <si>
    <t>Защитный козырек для ВП Akuvox S539 врезной, черный</t>
  </si>
  <si>
    <t>2026H2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</si>
</sst>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_ ;\-[$$-409]#,##0\ "/>
    <numFmt numFmtId="165" formatCode="[$$-409]#,##0.0"/>
    <numFmt numFmtId="166" formatCode="[$$-409]#,##0"/>
  </numFmts>
  <fonts count="29">
    <font>
      <sz val="12"/>
      <name val="宋体"/>
      <charset val="134"/>
    </font>
    <font>
      <sz val="12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宋体"/>
      <charset val="204"/>
    </font>
    <font>
      <u/>
      <sz val="12"/>
      <color theme="10"/>
      <name val="宋体"/>
      <charset val="13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宋体"/>
      <charset val="134"/>
    </font>
    <font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sz val="14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4"/>
      <name val="宋体"/>
      <charset val="204"/>
    </font>
    <font>
      <u/>
      <sz val="12"/>
      <color theme="1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C00000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12"/>
      <color indexed="12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C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800000"/>
      <name val="Arial"/>
      <family val="2"/>
      <charset val="204"/>
    </font>
    <font>
      <sz val="16"/>
      <name val="Arial"/>
      <family val="2"/>
      <charset val="204"/>
    </font>
    <font>
      <b/>
      <sz val="16"/>
      <color rgb="FF8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/>
    <xf numFmtId="164" fontId="1" fillId="0" borderId="0" xfId="0" applyNumberFormat="1" applyFont="1" applyAlignment="1"/>
    <xf numFmtId="0" fontId="8" fillId="0" borderId="0" xfId="0" applyFont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/>
    <xf numFmtId="0" fontId="1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164" fontId="7" fillId="7" borderId="2" xfId="0" applyNumberFormat="1" applyFont="1" applyFill="1" applyBorder="1" applyAlignment="1">
      <alignment horizontal="center" vertical="center" wrapText="1"/>
    </xf>
    <xf numFmtId="0" fontId="17" fillId="6" borderId="4" xfId="0" applyFont="1" applyFill="1" applyBorder="1" applyAlignment="1" applyProtection="1">
      <alignment horizontal="center" vertical="center" wrapText="1" shrinkToFit="1"/>
      <protection hidden="1"/>
    </xf>
    <xf numFmtId="0" fontId="17" fillId="6" borderId="4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164" fontId="19" fillId="7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 vertical="center" wrapText="1"/>
    </xf>
    <xf numFmtId="164" fontId="11" fillId="5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/>
    <xf numFmtId="165" fontId="7" fillId="7" borderId="2" xfId="0" applyNumberFormat="1" applyFont="1" applyFill="1" applyBorder="1" applyAlignment="1">
      <alignment horizontal="center" vertical="center" wrapText="1"/>
    </xf>
    <xf numFmtId="166" fontId="1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6" fontId="7" fillId="7" borderId="2" xfId="0" applyNumberFormat="1" applyFont="1" applyFill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quotePrefix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4" fontId="19" fillId="7" borderId="6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166" fontId="1" fillId="3" borderId="6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166" fontId="19" fillId="7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166" fontId="19" fillId="7" borderId="8" xfId="0" applyNumberFormat="1" applyFont="1" applyFill="1" applyBorder="1" applyAlignment="1">
      <alignment horizontal="center" vertical="center" wrapText="1"/>
    </xf>
    <xf numFmtId="166" fontId="1" fillId="3" borderId="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7" fillId="0" borderId="0" xfId="0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7" fillId="7" borderId="6" xfId="0" applyNumberFormat="1" applyFont="1" applyFill="1" applyBorder="1" applyAlignment="1">
      <alignment horizontal="center" vertical="center" wrapText="1"/>
    </xf>
    <xf numFmtId="165" fontId="7" fillId="7" borderId="8" xfId="0" applyNumberFormat="1" applyFont="1" applyFill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  <xf numFmtId="164" fontId="11" fillId="3" borderId="6" xfId="0" applyNumberFormat="1" applyFont="1" applyFill="1" applyBorder="1" applyAlignment="1">
      <alignment horizontal="center" vertical="center" wrapText="1"/>
    </xf>
    <xf numFmtId="164" fontId="11" fillId="4" borderId="6" xfId="0" applyNumberFormat="1" applyFont="1" applyFill="1" applyBorder="1" applyAlignment="1">
      <alignment horizontal="center" vertical="center" wrapText="1"/>
    </xf>
    <xf numFmtId="164" fontId="11" fillId="5" borderId="6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6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164" fontId="19" fillId="2" borderId="2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 applyProtection="1">
      <alignment horizontal="center" vertical="center" wrapText="1" shrinkToFit="1"/>
      <protection hidden="1"/>
    </xf>
    <xf numFmtId="0" fontId="22" fillId="6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166" fontId="23" fillId="7" borderId="6" xfId="0" applyNumberFormat="1" applyFont="1" applyFill="1" applyBorder="1" applyAlignment="1">
      <alignment horizontal="center" vertical="center" wrapText="1"/>
    </xf>
    <xf numFmtId="166" fontId="6" fillId="3" borderId="6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166" fontId="23" fillId="7" borderId="2" xfId="0" applyNumberFormat="1" applyFont="1" applyFill="1" applyBorder="1" applyAlignment="1">
      <alignment horizontal="center" vertical="center" wrapText="1"/>
    </xf>
    <xf numFmtId="166" fontId="6" fillId="3" borderId="2" xfId="0" applyNumberFormat="1" applyFont="1" applyFill="1" applyBorder="1" applyAlignment="1">
      <alignment horizontal="center" vertical="center" wrapText="1"/>
    </xf>
    <xf numFmtId="166" fontId="25" fillId="7" borderId="2" xfId="0" applyNumberFormat="1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64" fontId="19" fillId="7" borderId="4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0" fontId="27" fillId="0" borderId="0" xfId="0" applyFont="1" applyAlignment="1">
      <alignment wrapText="1"/>
    </xf>
    <xf numFmtId="164" fontId="27" fillId="0" borderId="0" xfId="0" applyNumberFormat="1" applyFont="1" applyAlignment="1"/>
    <xf numFmtId="0" fontId="27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0" fillId="0" borderId="0" xfId="1" applyFont="1" applyAlignment="1" applyProtection="1">
      <alignment horizontal="center" vertical="center" wrapText="1"/>
    </xf>
    <xf numFmtId="0" fontId="20" fillId="0" borderId="3" xfId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6" fillId="0" borderId="0" xfId="1" applyFont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1316132</xdr:colOff>
      <xdr:row>1</xdr:row>
      <xdr:rowOff>168087</xdr:rowOff>
    </xdr:from>
    <xdr:to>
      <xdr:col>2</xdr:col>
      <xdr:colOff>1949824</xdr:colOff>
      <xdr:row>2</xdr:row>
      <xdr:rowOff>345428</xdr:rowOff>
    </xdr:to>
    <xdr:pic>
      <xdr:nvPicPr>
        <xdr:cNvPr id="8" name="Рисунок 7" descr="Logo">
          <a:extLst>
            <a:ext uri="{FF2B5EF4-FFF2-40B4-BE49-F238E27FC236}">
              <a16:creationId xmlns:a16="http://schemas.microsoft.com/office/drawing/2014/main" id="{D4B41E63-49E8-4A80-A647-75A51E0D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8161" y="358587"/>
          <a:ext cx="1967192" cy="367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703728</xdr:colOff>
      <xdr:row>0</xdr:row>
      <xdr:rowOff>89793</xdr:rowOff>
    </xdr:from>
    <xdr:ext cx="866775" cy="863703"/>
    <xdr:pic>
      <xdr:nvPicPr>
        <xdr:cNvPr id="9" name="Рисунок 1" descr="Inprice_logo.png">
          <a:extLst>
            <a:ext uri="{FF2B5EF4-FFF2-40B4-BE49-F238E27FC236}">
              <a16:creationId xmlns:a16="http://schemas.microsoft.com/office/drawing/2014/main" id="{425BE0D8-6CB3-4C48-90E9-46BAAEFA4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28" y="89793"/>
          <a:ext cx="866775" cy="863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1806950</xdr:colOff>
      <xdr:row>2</xdr:row>
      <xdr:rowOff>40340</xdr:rowOff>
    </xdr:from>
    <xdr:to>
      <xdr:col>3</xdr:col>
      <xdr:colOff>1488142</xdr:colOff>
      <xdr:row>3</xdr:row>
      <xdr:rowOff>38387</xdr:rowOff>
    </xdr:to>
    <xdr:pic>
      <xdr:nvPicPr>
        <xdr:cNvPr id="2" name="Рисунок 1" descr="Logo">
          <a:extLst>
            <a:ext uri="{FF2B5EF4-FFF2-40B4-BE49-F238E27FC236}">
              <a16:creationId xmlns:a16="http://schemas.microsoft.com/office/drawing/2014/main" id="{48F39B33-EB11-4B78-90C4-2031BD73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6950" y="416858"/>
          <a:ext cx="1967192" cy="36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703728</xdr:colOff>
      <xdr:row>0</xdr:row>
      <xdr:rowOff>89793</xdr:rowOff>
    </xdr:from>
    <xdr:ext cx="866775" cy="863703"/>
    <xdr:pic>
      <xdr:nvPicPr>
        <xdr:cNvPr id="3" name="Рисунок 1" descr="Inprice_logo.png">
          <a:extLst>
            <a:ext uri="{FF2B5EF4-FFF2-40B4-BE49-F238E27FC236}">
              <a16:creationId xmlns:a16="http://schemas.microsoft.com/office/drawing/2014/main" id="{7854E123-2DF1-4BD1-B141-B2A8E2EB6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28" y="89793"/>
          <a:ext cx="866775" cy="863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2485463</xdr:colOff>
      <xdr:row>0</xdr:row>
      <xdr:rowOff>137201</xdr:rowOff>
    </xdr:from>
    <xdr:to>
      <xdr:col>3</xdr:col>
      <xdr:colOff>3667797</xdr:colOff>
      <xdr:row>4</xdr:row>
      <xdr:rowOff>31376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D0657A0-F2A1-AAAD-3B28-1D0FDBA25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771463" y="137201"/>
          <a:ext cx="1182334" cy="8265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1286514</xdr:colOff>
      <xdr:row>0</xdr:row>
      <xdr:rowOff>95714</xdr:rowOff>
    </xdr:from>
    <xdr:to>
      <xdr:col>1</xdr:col>
      <xdr:colOff>1069616</xdr:colOff>
      <xdr:row>4</xdr:row>
      <xdr:rowOff>60222</xdr:rowOff>
    </xdr:to>
    <xdr:pic>
      <xdr:nvPicPr>
        <xdr:cNvPr id="3" name="Рисунок 1" descr="Inprice_logo.png">
          <a:extLst>
            <a:ext uri="{FF2B5EF4-FFF2-40B4-BE49-F238E27FC236}">
              <a16:creationId xmlns:a16="http://schemas.microsoft.com/office/drawing/2014/main" id="{D1BE9D1D-FB41-4A4B-B1C7-21438A2C1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514" y="95714"/>
          <a:ext cx="1280208" cy="1291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401411</xdr:colOff>
      <xdr:row>1</xdr:row>
      <xdr:rowOff>257176</xdr:rowOff>
    </xdr:from>
    <xdr:to>
      <xdr:col>3</xdr:col>
      <xdr:colOff>1693919</xdr:colOff>
      <xdr:row>2</xdr:row>
      <xdr:rowOff>352426</xdr:rowOff>
    </xdr:to>
    <xdr:pic>
      <xdr:nvPicPr>
        <xdr:cNvPr id="2" name="Рисунок 1" descr="Logo">
          <a:extLst>
            <a:ext uri="{FF2B5EF4-FFF2-40B4-BE49-F238E27FC236}">
              <a16:creationId xmlns:a16="http://schemas.microsoft.com/office/drawing/2014/main" id="{CE33D67E-CCCE-4C52-B936-397B38CC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586" y="447676"/>
          <a:ext cx="2949858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1134594</xdr:colOff>
      <xdr:row>2</xdr:row>
      <xdr:rowOff>59635</xdr:rowOff>
    </xdr:from>
    <xdr:to>
      <xdr:col>3</xdr:col>
      <xdr:colOff>1914501</xdr:colOff>
      <xdr:row>4</xdr:row>
      <xdr:rowOff>212912</xdr:rowOff>
    </xdr:to>
    <xdr:pic>
      <xdr:nvPicPr>
        <xdr:cNvPr id="2" name="Рисунок 1" descr="Logo">
          <a:extLst>
            <a:ext uri="{FF2B5EF4-FFF2-40B4-BE49-F238E27FC236}">
              <a16:creationId xmlns:a16="http://schemas.microsoft.com/office/drawing/2014/main" id="{63C9DD9F-E914-43D4-B3C4-EC01EC94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3447" y="440635"/>
          <a:ext cx="2550436" cy="523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347382</xdr:colOff>
      <xdr:row>1</xdr:row>
      <xdr:rowOff>47210</xdr:rowOff>
    </xdr:from>
    <xdr:to>
      <xdr:col>0</xdr:col>
      <xdr:colOff>1312770</xdr:colOff>
      <xdr:row>4</xdr:row>
      <xdr:rowOff>435324</xdr:rowOff>
    </xdr:to>
    <xdr:pic>
      <xdr:nvPicPr>
        <xdr:cNvPr id="3" name="Рисунок 1" descr="Inprice_logo.png">
          <a:extLst>
            <a:ext uri="{FF2B5EF4-FFF2-40B4-BE49-F238E27FC236}">
              <a16:creationId xmlns:a16="http://schemas.microsoft.com/office/drawing/2014/main" id="{F55214FF-4195-4508-A132-AA34294C6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82" y="237710"/>
          <a:ext cx="974913" cy="944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561975</xdr:colOff>
      <xdr:row>1</xdr:row>
      <xdr:rowOff>69161</xdr:rowOff>
    </xdr:from>
    <xdr:to>
      <xdr:col>2</xdr:col>
      <xdr:colOff>1294334</xdr:colOff>
      <xdr:row>3</xdr:row>
      <xdr:rowOff>104775</xdr:rowOff>
    </xdr:to>
    <xdr:pic>
      <xdr:nvPicPr>
        <xdr:cNvPr id="2" name="Рисунок 1" descr="Logo">
          <a:extLst>
            <a:ext uri="{FF2B5EF4-FFF2-40B4-BE49-F238E27FC236}">
              <a16:creationId xmlns:a16="http://schemas.microsoft.com/office/drawing/2014/main" id="{09CE561D-8517-4599-8002-8B83BD5F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250136"/>
          <a:ext cx="1818209" cy="397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361950</xdr:colOff>
      <xdr:row>0</xdr:row>
      <xdr:rowOff>113886</xdr:rowOff>
    </xdr:from>
    <xdr:ext cx="704850" cy="702352"/>
    <xdr:pic>
      <xdr:nvPicPr>
        <xdr:cNvPr id="3" name="Рисунок 1" descr="Inprice_logo.png">
          <a:extLst>
            <a:ext uri="{FF2B5EF4-FFF2-40B4-BE49-F238E27FC236}">
              <a16:creationId xmlns:a16="http://schemas.microsoft.com/office/drawing/2014/main" id="{B659B1CC-C3F9-4D51-B1FE-C1667FDF3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13886"/>
          <a:ext cx="704850" cy="702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934811</xdr:colOff>
      <xdr:row>2</xdr:row>
      <xdr:rowOff>168493</xdr:rowOff>
    </xdr:from>
    <xdr:to>
      <xdr:col>3</xdr:col>
      <xdr:colOff>3785129</xdr:colOff>
      <xdr:row>4</xdr:row>
      <xdr:rowOff>353786</xdr:rowOff>
    </xdr:to>
    <xdr:pic>
      <xdr:nvPicPr>
        <xdr:cNvPr id="2" name="Рисунок 1" descr="Logo">
          <a:extLst>
            <a:ext uri="{FF2B5EF4-FFF2-40B4-BE49-F238E27FC236}">
              <a16:creationId xmlns:a16="http://schemas.microsoft.com/office/drawing/2014/main" id="{F969CB94-7C78-4FEA-A5B9-0F59ED0E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347" y="522279"/>
          <a:ext cx="2850318" cy="552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299356</xdr:colOff>
      <xdr:row>1</xdr:row>
      <xdr:rowOff>28159</xdr:rowOff>
    </xdr:from>
    <xdr:to>
      <xdr:col>2</xdr:col>
      <xdr:colOff>1507943</xdr:colOff>
      <xdr:row>4</xdr:row>
      <xdr:rowOff>666748</xdr:rowOff>
    </xdr:to>
    <xdr:pic>
      <xdr:nvPicPr>
        <xdr:cNvPr id="3" name="Рисунок 1" descr="Inprice_logo.png">
          <a:extLst>
            <a:ext uri="{FF2B5EF4-FFF2-40B4-BE49-F238E27FC236}">
              <a16:creationId xmlns:a16="http://schemas.microsoft.com/office/drawing/2014/main" id="{8943AB4A-2041-406D-9A5E-1D31B043D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6" y="205052"/>
          <a:ext cx="1200967" cy="118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kuvox-rus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kuvox-rus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kuvox-rus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akuvox-rus.ru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akuvox-rus.ru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akuvox-ru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"/>
  <sheetViews>
    <sheetView zoomScale="85" zoomScaleNormal="85" zoomScaleSheetLayoutView="100" workbookViewId="0">
      <pane ySplit="6" topLeftCell="A7" activePane="bottomLeft" state="frozen"/>
      <selection pane="bottomLeft" activeCell="G6" sqref="G1:H1048576"/>
    </sheetView>
  </sheetViews>
  <sheetFormatPr defaultColWidth="9" defaultRowHeight="14.25"/>
  <cols>
    <col min="1" max="1" width="30.75" style="6" customWidth="1"/>
    <col min="2" max="2" width="17.5" style="6" customWidth="1"/>
    <col min="3" max="3" width="27.5" style="8" customWidth="1"/>
    <col min="4" max="4" width="49.5" style="6" customWidth="1"/>
    <col min="5" max="5" width="14.875" style="6" customWidth="1"/>
    <col min="6" max="6" width="10" style="6" customWidth="1"/>
    <col min="7" max="16384" width="9" style="6"/>
  </cols>
  <sheetData>
    <row r="1" spans="1:6" ht="15" customHeight="1">
      <c r="A1" s="118"/>
      <c r="B1" s="118"/>
      <c r="C1" s="118"/>
      <c r="D1" s="118"/>
      <c r="E1" s="116" t="s">
        <v>4</v>
      </c>
      <c r="F1" s="116"/>
    </row>
    <row r="2" spans="1:6" ht="15" customHeight="1">
      <c r="A2" s="118"/>
      <c r="B2" s="118"/>
      <c r="C2" s="118"/>
      <c r="D2" s="118"/>
      <c r="E2" s="116"/>
      <c r="F2" s="116"/>
    </row>
    <row r="3" spans="1:6" ht="29.25" customHeight="1">
      <c r="A3" s="118"/>
      <c r="B3" s="118"/>
      <c r="C3" s="118"/>
      <c r="D3" s="118"/>
      <c r="E3" s="116"/>
      <c r="F3" s="116"/>
    </row>
    <row r="4" spans="1:6" s="1" customFormat="1" ht="15" customHeight="1">
      <c r="A4" s="118"/>
      <c r="B4" s="118"/>
      <c r="C4" s="118"/>
      <c r="D4" s="118"/>
      <c r="E4" s="116"/>
      <c r="F4" s="116"/>
    </row>
    <row r="5" spans="1:6" s="1" customFormat="1" ht="15" customHeight="1">
      <c r="A5" s="119"/>
      <c r="B5" s="119"/>
      <c r="C5" s="119"/>
      <c r="D5" s="119"/>
      <c r="E5" s="117"/>
      <c r="F5" s="117"/>
    </row>
    <row r="6" spans="1:6" s="27" customFormat="1" ht="39" customHeight="1" thickBot="1">
      <c r="A6" s="25" t="s">
        <v>0</v>
      </c>
      <c r="B6" s="25" t="s">
        <v>28</v>
      </c>
      <c r="C6" s="25" t="s">
        <v>29</v>
      </c>
      <c r="D6" s="25" t="s">
        <v>8</v>
      </c>
      <c r="E6" s="26" t="s">
        <v>338</v>
      </c>
      <c r="F6" s="26" t="s">
        <v>10</v>
      </c>
    </row>
    <row r="7" spans="1:6" s="35" customFormat="1" ht="75">
      <c r="A7" s="42" t="s">
        <v>11</v>
      </c>
      <c r="B7" s="43" t="s">
        <v>41</v>
      </c>
      <c r="C7" s="43" t="s">
        <v>43</v>
      </c>
      <c r="D7" s="54" t="s">
        <v>305</v>
      </c>
      <c r="E7" s="83">
        <v>351</v>
      </c>
      <c r="F7" s="45">
        <f>E7*(1-0.1)</f>
        <v>316</v>
      </c>
    </row>
    <row r="8" spans="1:6" s="35" customFormat="1" ht="30">
      <c r="A8" s="14" t="s">
        <v>335</v>
      </c>
      <c r="B8" s="40" t="s">
        <v>54</v>
      </c>
      <c r="C8" s="15" t="s">
        <v>223</v>
      </c>
      <c r="D8" s="56" t="s">
        <v>100</v>
      </c>
      <c r="E8" s="84">
        <v>25</v>
      </c>
      <c r="F8" s="17">
        <f t="shared" ref="F8:F55" si="0">E8*(1-0.1)</f>
        <v>23</v>
      </c>
    </row>
    <row r="9" spans="1:6" s="35" customFormat="1" ht="60">
      <c r="A9" s="14" t="s">
        <v>11</v>
      </c>
      <c r="B9" s="15" t="s">
        <v>41</v>
      </c>
      <c r="C9" s="15" t="s">
        <v>98</v>
      </c>
      <c r="D9" s="56" t="s">
        <v>306</v>
      </c>
      <c r="E9" s="85">
        <v>469</v>
      </c>
      <c r="F9" s="17">
        <f t="shared" si="0"/>
        <v>422</v>
      </c>
    </row>
    <row r="10" spans="1:6" s="35" customFormat="1" ht="75">
      <c r="A10" s="14" t="s">
        <v>11</v>
      </c>
      <c r="B10" s="15" t="s">
        <v>41</v>
      </c>
      <c r="C10" s="15" t="s">
        <v>99</v>
      </c>
      <c r="D10" s="56" t="s">
        <v>307</v>
      </c>
      <c r="E10" s="85">
        <v>586</v>
      </c>
      <c r="F10" s="17">
        <f t="shared" si="0"/>
        <v>527</v>
      </c>
    </row>
    <row r="11" spans="1:6" s="35" customFormat="1" ht="30">
      <c r="A11" s="14" t="s">
        <v>336</v>
      </c>
      <c r="B11" s="40" t="s">
        <v>54</v>
      </c>
      <c r="C11" s="15" t="s">
        <v>224</v>
      </c>
      <c r="D11" s="56" t="s">
        <v>63</v>
      </c>
      <c r="E11" s="84">
        <v>58</v>
      </c>
      <c r="F11" s="17">
        <f t="shared" si="0"/>
        <v>52</v>
      </c>
    </row>
    <row r="12" spans="1:6" s="35" customFormat="1" ht="60">
      <c r="A12" s="14" t="s">
        <v>11</v>
      </c>
      <c r="B12" s="15" t="s">
        <v>12</v>
      </c>
      <c r="C12" s="15" t="s">
        <v>166</v>
      </c>
      <c r="D12" s="58" t="s">
        <v>308</v>
      </c>
      <c r="E12" s="85">
        <v>215</v>
      </c>
      <c r="F12" s="17">
        <f t="shared" si="0"/>
        <v>194</v>
      </c>
    </row>
    <row r="13" spans="1:6" s="35" customFormat="1" ht="60">
      <c r="A13" s="14" t="s">
        <v>11</v>
      </c>
      <c r="B13" s="15" t="s">
        <v>12</v>
      </c>
      <c r="C13" s="15" t="s">
        <v>167</v>
      </c>
      <c r="D13" s="58" t="s">
        <v>309</v>
      </c>
      <c r="E13" s="85">
        <v>235</v>
      </c>
      <c r="F13" s="17">
        <f t="shared" si="0"/>
        <v>212</v>
      </c>
    </row>
    <row r="14" spans="1:6" s="35" customFormat="1" ht="60">
      <c r="A14" s="14" t="s">
        <v>11</v>
      </c>
      <c r="B14" s="15" t="s">
        <v>12</v>
      </c>
      <c r="C14" s="15" t="s">
        <v>168</v>
      </c>
      <c r="D14" s="58" t="s">
        <v>310</v>
      </c>
      <c r="E14" s="85">
        <v>215</v>
      </c>
      <c r="F14" s="17">
        <f t="shared" ref="F14:F15" si="1">E14*(1-0.1)</f>
        <v>194</v>
      </c>
    </row>
    <row r="15" spans="1:6" s="35" customFormat="1" ht="60">
      <c r="A15" s="14" t="s">
        <v>11</v>
      </c>
      <c r="B15" s="15" t="s">
        <v>12</v>
      </c>
      <c r="C15" s="15" t="s">
        <v>169</v>
      </c>
      <c r="D15" s="58" t="s">
        <v>311</v>
      </c>
      <c r="E15" s="85">
        <v>235</v>
      </c>
      <c r="F15" s="17">
        <f t="shared" si="1"/>
        <v>212</v>
      </c>
    </row>
    <row r="16" spans="1:6" s="35" customFormat="1" ht="45">
      <c r="A16" s="14" t="s">
        <v>11</v>
      </c>
      <c r="B16" s="15" t="s">
        <v>12</v>
      </c>
      <c r="C16" s="15" t="s">
        <v>97</v>
      </c>
      <c r="D16" s="58" t="s">
        <v>312</v>
      </c>
      <c r="E16" s="85">
        <v>175</v>
      </c>
      <c r="F16" s="17">
        <f t="shared" si="0"/>
        <v>158</v>
      </c>
    </row>
    <row r="17" spans="1:6" s="35" customFormat="1" ht="105">
      <c r="A17" s="14" t="s">
        <v>11</v>
      </c>
      <c r="B17" s="15" t="s">
        <v>12</v>
      </c>
      <c r="C17" s="15" t="s">
        <v>96</v>
      </c>
      <c r="D17" s="58" t="s">
        <v>313</v>
      </c>
      <c r="E17" s="85">
        <v>184</v>
      </c>
      <c r="F17" s="17">
        <f t="shared" si="0"/>
        <v>166</v>
      </c>
    </row>
    <row r="18" spans="1:6" s="35" customFormat="1" ht="30">
      <c r="A18" s="14" t="s">
        <v>335</v>
      </c>
      <c r="B18" s="40" t="s">
        <v>54</v>
      </c>
      <c r="C18" s="15" t="s">
        <v>225</v>
      </c>
      <c r="D18" s="56" t="s">
        <v>104</v>
      </c>
      <c r="E18" s="86">
        <v>13</v>
      </c>
      <c r="F18" s="17">
        <f t="shared" si="0"/>
        <v>12</v>
      </c>
    </row>
    <row r="19" spans="1:6" s="35" customFormat="1" ht="30">
      <c r="A19" s="14" t="s">
        <v>336</v>
      </c>
      <c r="B19" s="40" t="s">
        <v>54</v>
      </c>
      <c r="C19" s="15" t="s">
        <v>226</v>
      </c>
      <c r="D19" s="56" t="s">
        <v>103</v>
      </c>
      <c r="E19" s="86">
        <v>20</v>
      </c>
      <c r="F19" s="17">
        <f t="shared" si="0"/>
        <v>18</v>
      </c>
    </row>
    <row r="20" spans="1:6" s="35" customFormat="1" ht="75">
      <c r="A20" s="34" t="s">
        <v>95</v>
      </c>
      <c r="B20" s="68" t="s">
        <v>12</v>
      </c>
      <c r="C20" s="16" t="s">
        <v>105</v>
      </c>
      <c r="D20" s="70" t="s">
        <v>314</v>
      </c>
      <c r="E20" s="85">
        <v>461</v>
      </c>
      <c r="F20" s="17">
        <f t="shared" si="0"/>
        <v>415</v>
      </c>
    </row>
    <row r="21" spans="1:6" s="32" customFormat="1" ht="75">
      <c r="A21" s="14" t="s">
        <v>11</v>
      </c>
      <c r="B21" s="15" t="s">
        <v>12</v>
      </c>
      <c r="C21" s="16" t="s">
        <v>64</v>
      </c>
      <c r="D21" s="58" t="s">
        <v>339</v>
      </c>
      <c r="E21" s="87">
        <v>364</v>
      </c>
      <c r="F21" s="17">
        <f t="shared" si="0"/>
        <v>328</v>
      </c>
    </row>
    <row r="22" spans="1:6" s="35" customFormat="1" ht="30">
      <c r="A22" s="14" t="s">
        <v>336</v>
      </c>
      <c r="B22" s="40" t="s">
        <v>54</v>
      </c>
      <c r="C22" s="15" t="s">
        <v>227</v>
      </c>
      <c r="D22" s="56" t="s">
        <v>163</v>
      </c>
      <c r="E22" s="87">
        <v>58</v>
      </c>
      <c r="F22" s="17">
        <f t="shared" si="0"/>
        <v>52</v>
      </c>
    </row>
    <row r="23" spans="1:6" s="35" customFormat="1" ht="30">
      <c r="A23" s="14" t="s">
        <v>336</v>
      </c>
      <c r="B23" s="40" t="s">
        <v>54</v>
      </c>
      <c r="C23" s="15" t="s">
        <v>228</v>
      </c>
      <c r="D23" s="56" t="s">
        <v>231</v>
      </c>
      <c r="E23" s="87">
        <v>58</v>
      </c>
      <c r="F23" s="17">
        <f t="shared" ref="F23" si="2">E23*(1-0.1)</f>
        <v>52</v>
      </c>
    </row>
    <row r="24" spans="1:6" s="35" customFormat="1" ht="150">
      <c r="A24" s="14" t="s">
        <v>11</v>
      </c>
      <c r="B24" s="15" t="s">
        <v>78</v>
      </c>
      <c r="C24" s="15" t="s">
        <v>265</v>
      </c>
      <c r="D24" s="56" t="s">
        <v>315</v>
      </c>
      <c r="E24" s="85">
        <v>1035</v>
      </c>
      <c r="F24" s="17">
        <f t="shared" ref="F24" si="3">E24*(1-0.1)</f>
        <v>932</v>
      </c>
    </row>
    <row r="25" spans="1:6" s="35" customFormat="1" ht="75">
      <c r="A25" s="14" t="s">
        <v>13</v>
      </c>
      <c r="B25" s="15" t="s">
        <v>12</v>
      </c>
      <c r="C25" s="15" t="s">
        <v>106</v>
      </c>
      <c r="D25" s="56" t="s">
        <v>316</v>
      </c>
      <c r="E25" s="85">
        <v>375</v>
      </c>
      <c r="F25" s="17">
        <f t="shared" si="0"/>
        <v>338</v>
      </c>
    </row>
    <row r="26" spans="1:6" s="35" customFormat="1" ht="75">
      <c r="A26" s="14" t="s">
        <v>13</v>
      </c>
      <c r="B26" s="15" t="s">
        <v>12</v>
      </c>
      <c r="C26" s="15" t="s">
        <v>107</v>
      </c>
      <c r="D26" s="56" t="s">
        <v>317</v>
      </c>
      <c r="E26" s="85">
        <v>383</v>
      </c>
      <c r="F26" s="17">
        <f t="shared" si="0"/>
        <v>345</v>
      </c>
    </row>
    <row r="27" spans="1:6" s="35" customFormat="1" ht="75">
      <c r="A27" s="14" t="s">
        <v>13</v>
      </c>
      <c r="B27" s="15" t="s">
        <v>12</v>
      </c>
      <c r="C27" s="15" t="s">
        <v>108</v>
      </c>
      <c r="D27" s="56" t="s">
        <v>318</v>
      </c>
      <c r="E27" s="85">
        <v>391</v>
      </c>
      <c r="F27" s="17">
        <f t="shared" si="0"/>
        <v>352</v>
      </c>
    </row>
    <row r="28" spans="1:6" s="35" customFormat="1" ht="60">
      <c r="A28" s="14" t="s">
        <v>13</v>
      </c>
      <c r="B28" s="15" t="s">
        <v>12</v>
      </c>
      <c r="C28" s="15" t="s">
        <v>109</v>
      </c>
      <c r="D28" s="56" t="s">
        <v>319</v>
      </c>
      <c r="E28" s="85">
        <v>403</v>
      </c>
      <c r="F28" s="17">
        <f t="shared" si="0"/>
        <v>363</v>
      </c>
    </row>
    <row r="29" spans="1:6" s="35" customFormat="1" ht="75">
      <c r="A29" s="14" t="s">
        <v>14</v>
      </c>
      <c r="B29" s="15" t="s">
        <v>42</v>
      </c>
      <c r="C29" s="15" t="s">
        <v>230</v>
      </c>
      <c r="D29" s="56" t="s">
        <v>320</v>
      </c>
      <c r="E29" s="85">
        <v>500</v>
      </c>
      <c r="F29" s="17">
        <f t="shared" si="0"/>
        <v>450</v>
      </c>
    </row>
    <row r="30" spans="1:6" s="35" customFormat="1" ht="75">
      <c r="A30" s="14" t="s">
        <v>14</v>
      </c>
      <c r="B30" s="15" t="s">
        <v>42</v>
      </c>
      <c r="C30" s="15" t="s">
        <v>229</v>
      </c>
      <c r="D30" s="56" t="s">
        <v>320</v>
      </c>
      <c r="E30" s="85">
        <v>500</v>
      </c>
      <c r="F30" s="17">
        <f t="shared" ref="F30" si="4">E30*(1-0.1)</f>
        <v>450</v>
      </c>
    </row>
    <row r="31" spans="1:6" s="35" customFormat="1" ht="30">
      <c r="A31" s="14" t="s">
        <v>336</v>
      </c>
      <c r="B31" s="40" t="s">
        <v>54</v>
      </c>
      <c r="C31" s="15" t="s">
        <v>237</v>
      </c>
      <c r="D31" s="56" t="s">
        <v>110</v>
      </c>
      <c r="E31" s="85">
        <v>58</v>
      </c>
      <c r="F31" s="17">
        <f t="shared" si="0"/>
        <v>52</v>
      </c>
    </row>
    <row r="32" spans="1:6" s="35" customFormat="1" ht="30">
      <c r="A32" s="14" t="s">
        <v>336</v>
      </c>
      <c r="B32" s="40" t="s">
        <v>54</v>
      </c>
      <c r="C32" s="15" t="s">
        <v>236</v>
      </c>
      <c r="D32" s="56" t="s">
        <v>111</v>
      </c>
      <c r="E32" s="85">
        <v>58</v>
      </c>
      <c r="F32" s="17">
        <f t="shared" si="0"/>
        <v>52</v>
      </c>
    </row>
    <row r="33" spans="1:6" s="35" customFormat="1" ht="105">
      <c r="A33" s="14" t="s">
        <v>14</v>
      </c>
      <c r="B33" s="15" t="s">
        <v>42</v>
      </c>
      <c r="C33" s="15" t="s">
        <v>129</v>
      </c>
      <c r="D33" s="56" t="s">
        <v>321</v>
      </c>
      <c r="E33" s="85">
        <v>625</v>
      </c>
      <c r="F33" s="17">
        <f t="shared" si="0"/>
        <v>563</v>
      </c>
    </row>
    <row r="34" spans="1:6" s="35" customFormat="1" ht="120">
      <c r="A34" s="14" t="s">
        <v>14</v>
      </c>
      <c r="B34" s="15" t="s">
        <v>42</v>
      </c>
      <c r="C34" s="15" t="s">
        <v>205</v>
      </c>
      <c r="D34" s="56" t="s">
        <v>322</v>
      </c>
      <c r="E34" s="85">
        <v>664</v>
      </c>
      <c r="F34" s="17">
        <f t="shared" si="0"/>
        <v>598</v>
      </c>
    </row>
    <row r="35" spans="1:6" s="35" customFormat="1" ht="30">
      <c r="A35" s="14" t="s">
        <v>336</v>
      </c>
      <c r="B35" s="40" t="s">
        <v>54</v>
      </c>
      <c r="C35" s="15" t="s">
        <v>238</v>
      </c>
      <c r="D35" s="56" t="s">
        <v>113</v>
      </c>
      <c r="E35" s="85">
        <v>38</v>
      </c>
      <c r="F35" s="17">
        <f t="shared" si="0"/>
        <v>34</v>
      </c>
    </row>
    <row r="36" spans="1:6" s="35" customFormat="1" ht="30">
      <c r="A36" s="14" t="s">
        <v>335</v>
      </c>
      <c r="B36" s="40" t="s">
        <v>54</v>
      </c>
      <c r="C36" s="15" t="s">
        <v>239</v>
      </c>
      <c r="D36" s="56" t="s">
        <v>112</v>
      </c>
      <c r="E36" s="84">
        <v>38</v>
      </c>
      <c r="F36" s="17">
        <f t="shared" si="0"/>
        <v>34</v>
      </c>
    </row>
    <row r="37" spans="1:6" s="35" customFormat="1" ht="90">
      <c r="A37" s="14" t="s">
        <v>14</v>
      </c>
      <c r="B37" s="15" t="s">
        <v>42</v>
      </c>
      <c r="C37" s="15" t="s">
        <v>114</v>
      </c>
      <c r="D37" s="56" t="s">
        <v>323</v>
      </c>
      <c r="E37" s="85">
        <v>719</v>
      </c>
      <c r="F37" s="17">
        <f t="shared" si="0"/>
        <v>647</v>
      </c>
    </row>
    <row r="38" spans="1:6" s="35" customFormat="1" ht="30">
      <c r="A38" s="14" t="s">
        <v>336</v>
      </c>
      <c r="B38" s="40" t="s">
        <v>54</v>
      </c>
      <c r="C38" s="15" t="s">
        <v>240</v>
      </c>
      <c r="D38" s="56" t="s">
        <v>115</v>
      </c>
      <c r="E38" s="85">
        <v>75</v>
      </c>
      <c r="F38" s="17">
        <f t="shared" si="0"/>
        <v>68</v>
      </c>
    </row>
    <row r="39" spans="1:6" s="35" customFormat="1" ht="105">
      <c r="A39" s="14" t="s">
        <v>14</v>
      </c>
      <c r="B39" s="15" t="s">
        <v>42</v>
      </c>
      <c r="C39" s="15" t="s">
        <v>30</v>
      </c>
      <c r="D39" s="56" t="s">
        <v>324</v>
      </c>
      <c r="E39" s="85">
        <v>944</v>
      </c>
      <c r="F39" s="17">
        <f t="shared" si="0"/>
        <v>850</v>
      </c>
    </row>
    <row r="40" spans="1:6" s="35" customFormat="1" ht="30">
      <c r="A40" s="14" t="s">
        <v>336</v>
      </c>
      <c r="B40" s="40" t="s">
        <v>54</v>
      </c>
      <c r="C40" s="15" t="s">
        <v>241</v>
      </c>
      <c r="D40" s="56" t="s">
        <v>116</v>
      </c>
      <c r="E40" s="85">
        <v>75</v>
      </c>
      <c r="F40" s="17">
        <f t="shared" si="0"/>
        <v>68</v>
      </c>
    </row>
    <row r="41" spans="1:6" s="35" customFormat="1" ht="90">
      <c r="A41" s="14" t="s">
        <v>14</v>
      </c>
      <c r="B41" s="15" t="s">
        <v>78</v>
      </c>
      <c r="C41" s="15" t="s">
        <v>117</v>
      </c>
      <c r="D41" s="56" t="s">
        <v>325</v>
      </c>
      <c r="E41" s="85">
        <v>761</v>
      </c>
      <c r="F41" s="17">
        <f t="shared" si="0"/>
        <v>685</v>
      </c>
    </row>
    <row r="42" spans="1:6" s="35" customFormat="1" ht="30">
      <c r="A42" s="14" t="s">
        <v>336</v>
      </c>
      <c r="B42" s="40" t="s">
        <v>54</v>
      </c>
      <c r="C42" s="15" t="s">
        <v>242</v>
      </c>
      <c r="D42" s="56" t="s">
        <v>118</v>
      </c>
      <c r="E42" s="85">
        <v>58</v>
      </c>
      <c r="F42" s="17">
        <f t="shared" si="0"/>
        <v>52</v>
      </c>
    </row>
    <row r="43" spans="1:6" s="35" customFormat="1" ht="30">
      <c r="A43" s="14" t="s">
        <v>335</v>
      </c>
      <c r="B43" s="40" t="s">
        <v>54</v>
      </c>
      <c r="C43" s="15" t="s">
        <v>243</v>
      </c>
      <c r="D43" s="56" t="s">
        <v>119</v>
      </c>
      <c r="E43" s="85">
        <v>58</v>
      </c>
      <c r="F43" s="17">
        <f t="shared" si="0"/>
        <v>52</v>
      </c>
    </row>
    <row r="44" spans="1:6" s="35" customFormat="1" ht="135">
      <c r="A44" s="14" t="s">
        <v>14</v>
      </c>
      <c r="B44" s="15" t="s">
        <v>78</v>
      </c>
      <c r="C44" s="15" t="s">
        <v>120</v>
      </c>
      <c r="D44" s="56" t="s">
        <v>326</v>
      </c>
      <c r="E44" s="85">
        <v>1836</v>
      </c>
      <c r="F44" s="17">
        <f t="shared" si="0"/>
        <v>1652</v>
      </c>
    </row>
    <row r="45" spans="1:6" s="35" customFormat="1" ht="135">
      <c r="A45" s="14" t="s">
        <v>14</v>
      </c>
      <c r="B45" s="15" t="s">
        <v>78</v>
      </c>
      <c r="C45" s="15" t="s">
        <v>121</v>
      </c>
      <c r="D45" s="56" t="s">
        <v>327</v>
      </c>
      <c r="E45" s="85">
        <v>1406</v>
      </c>
      <c r="F45" s="17">
        <f t="shared" si="0"/>
        <v>1265</v>
      </c>
    </row>
    <row r="46" spans="1:6" s="35" customFormat="1" ht="30">
      <c r="A46" s="14" t="s">
        <v>336</v>
      </c>
      <c r="B46" s="40" t="s">
        <v>54</v>
      </c>
      <c r="C46" s="15" t="s">
        <v>244</v>
      </c>
      <c r="D46" s="56" t="s">
        <v>122</v>
      </c>
      <c r="E46" s="85">
        <v>75</v>
      </c>
      <c r="F46" s="17">
        <f t="shared" si="0"/>
        <v>68</v>
      </c>
    </row>
    <row r="47" spans="1:6" s="35" customFormat="1" ht="120">
      <c r="A47" s="14" t="s">
        <v>14</v>
      </c>
      <c r="B47" s="15" t="s">
        <v>78</v>
      </c>
      <c r="C47" s="15" t="s">
        <v>355</v>
      </c>
      <c r="D47" s="71" t="s">
        <v>356</v>
      </c>
      <c r="E47" s="85">
        <v>2168</v>
      </c>
      <c r="F47" s="17">
        <f t="shared" si="0"/>
        <v>1951</v>
      </c>
    </row>
    <row r="48" spans="1:6" s="35" customFormat="1" ht="30">
      <c r="A48" s="14" t="s">
        <v>336</v>
      </c>
      <c r="B48" s="40" t="s">
        <v>54</v>
      </c>
      <c r="C48" s="15" t="s">
        <v>123</v>
      </c>
      <c r="D48" s="56" t="s">
        <v>147</v>
      </c>
      <c r="E48" s="85">
        <v>58</v>
      </c>
      <c r="F48" s="17">
        <f t="shared" si="0"/>
        <v>52</v>
      </c>
    </row>
    <row r="49" spans="1:6" s="35" customFormat="1" ht="30">
      <c r="A49" s="14" t="s">
        <v>335</v>
      </c>
      <c r="B49" s="40" t="s">
        <v>54</v>
      </c>
      <c r="C49" s="15" t="s">
        <v>245</v>
      </c>
      <c r="D49" s="56" t="s">
        <v>148</v>
      </c>
      <c r="E49" s="85">
        <v>58</v>
      </c>
      <c r="F49" s="17">
        <f t="shared" si="0"/>
        <v>52</v>
      </c>
    </row>
    <row r="50" spans="1:6" s="35" customFormat="1" ht="135">
      <c r="A50" s="14" t="s">
        <v>14</v>
      </c>
      <c r="B50" s="15" t="s">
        <v>78</v>
      </c>
      <c r="C50" s="15" t="s">
        <v>124</v>
      </c>
      <c r="D50" s="56" t="s">
        <v>328</v>
      </c>
      <c r="E50" s="85">
        <v>2949</v>
      </c>
      <c r="F50" s="17">
        <f t="shared" si="0"/>
        <v>2654</v>
      </c>
    </row>
    <row r="51" spans="1:6" s="35" customFormat="1" ht="30">
      <c r="A51" s="14" t="s">
        <v>336</v>
      </c>
      <c r="B51" s="40" t="s">
        <v>54</v>
      </c>
      <c r="C51" s="15" t="s">
        <v>74</v>
      </c>
      <c r="D51" s="56" t="s">
        <v>125</v>
      </c>
      <c r="E51" s="85">
        <v>58</v>
      </c>
      <c r="F51" s="17">
        <f t="shared" si="0"/>
        <v>52</v>
      </c>
    </row>
    <row r="52" spans="1:6" s="35" customFormat="1" ht="30">
      <c r="A52" s="14" t="s">
        <v>335</v>
      </c>
      <c r="B52" s="40" t="s">
        <v>54</v>
      </c>
      <c r="C52" s="15" t="s">
        <v>144</v>
      </c>
      <c r="D52" s="56" t="s">
        <v>126</v>
      </c>
      <c r="E52" s="85">
        <v>58</v>
      </c>
      <c r="F52" s="17">
        <f t="shared" si="0"/>
        <v>52</v>
      </c>
    </row>
    <row r="53" spans="1:6" s="35" customFormat="1" ht="155.25" customHeight="1">
      <c r="A53" s="14" t="s">
        <v>14</v>
      </c>
      <c r="B53" s="15" t="s">
        <v>78</v>
      </c>
      <c r="C53" s="15" t="s">
        <v>70</v>
      </c>
      <c r="D53" s="56" t="s">
        <v>329</v>
      </c>
      <c r="E53" s="85">
        <v>2851</v>
      </c>
      <c r="F53" s="17">
        <f t="shared" si="0"/>
        <v>2566</v>
      </c>
    </row>
    <row r="54" spans="1:6" s="35" customFormat="1" ht="30">
      <c r="A54" s="14" t="s">
        <v>336</v>
      </c>
      <c r="B54" s="40" t="s">
        <v>54</v>
      </c>
      <c r="C54" s="15" t="s">
        <v>71</v>
      </c>
      <c r="D54" s="56" t="s">
        <v>127</v>
      </c>
      <c r="E54" s="85">
        <v>75</v>
      </c>
      <c r="F54" s="17">
        <f t="shared" si="0"/>
        <v>68</v>
      </c>
    </row>
    <row r="55" spans="1:6" s="35" customFormat="1" ht="30">
      <c r="A55" s="14" t="s">
        <v>335</v>
      </c>
      <c r="B55" s="40" t="s">
        <v>54</v>
      </c>
      <c r="C55" s="15" t="s">
        <v>145</v>
      </c>
      <c r="D55" s="56" t="s">
        <v>128</v>
      </c>
      <c r="E55" s="85">
        <v>75</v>
      </c>
      <c r="F55" s="17">
        <f t="shared" si="0"/>
        <v>68</v>
      </c>
    </row>
    <row r="56" spans="1:6" s="35" customFormat="1" ht="120">
      <c r="A56" s="14" t="s">
        <v>14</v>
      </c>
      <c r="B56" s="15" t="s">
        <v>42</v>
      </c>
      <c r="C56" s="15" t="s">
        <v>208</v>
      </c>
      <c r="D56" s="82" t="s">
        <v>337</v>
      </c>
      <c r="E56" s="85">
        <v>958</v>
      </c>
      <c r="F56" s="17">
        <f t="shared" ref="F56:F58" si="5">E56*(1-0.1)</f>
        <v>862</v>
      </c>
    </row>
    <row r="57" spans="1:6" s="35" customFormat="1" ht="30">
      <c r="A57" s="14" t="s">
        <v>335</v>
      </c>
      <c r="B57" s="40" t="s">
        <v>54</v>
      </c>
      <c r="C57" s="15" t="s">
        <v>246</v>
      </c>
      <c r="D57" s="56" t="s">
        <v>212</v>
      </c>
      <c r="E57" s="85">
        <v>38</v>
      </c>
      <c r="F57" s="17">
        <f t="shared" si="5"/>
        <v>34</v>
      </c>
    </row>
    <row r="58" spans="1:6" s="35" customFormat="1" ht="30">
      <c r="A58" s="14" t="s">
        <v>335</v>
      </c>
      <c r="B58" s="40" t="s">
        <v>54</v>
      </c>
      <c r="C58" s="15" t="s">
        <v>247</v>
      </c>
      <c r="D58" s="56" t="s">
        <v>211</v>
      </c>
      <c r="E58" s="85">
        <v>38</v>
      </c>
      <c r="F58" s="17">
        <f t="shared" si="5"/>
        <v>34</v>
      </c>
    </row>
    <row r="59" spans="1:6" s="35" customFormat="1" ht="45">
      <c r="A59" s="14" t="s">
        <v>335</v>
      </c>
      <c r="B59" s="40" t="s">
        <v>54</v>
      </c>
      <c r="C59" s="15" t="s">
        <v>248</v>
      </c>
      <c r="D59" s="56" t="s">
        <v>218</v>
      </c>
      <c r="E59" s="85">
        <v>58</v>
      </c>
      <c r="F59" s="17">
        <f t="shared" ref="F59:F60" si="6">E59*(1-0.1)</f>
        <v>52</v>
      </c>
    </row>
    <row r="60" spans="1:6" s="35" customFormat="1" ht="30">
      <c r="A60" s="14" t="s">
        <v>335</v>
      </c>
      <c r="B60" s="40" t="s">
        <v>54</v>
      </c>
      <c r="C60" s="15" t="s">
        <v>249</v>
      </c>
      <c r="D60" s="56" t="s">
        <v>219</v>
      </c>
      <c r="E60" s="85">
        <v>38</v>
      </c>
      <c r="F60" s="17">
        <f t="shared" si="6"/>
        <v>34</v>
      </c>
    </row>
    <row r="61" spans="1:6" s="35" customFormat="1" ht="45.75" thickBot="1">
      <c r="A61" s="46" t="s">
        <v>14</v>
      </c>
      <c r="B61" s="48" t="s">
        <v>42</v>
      </c>
      <c r="C61" s="53" t="s">
        <v>250</v>
      </c>
      <c r="D61" s="72" t="s">
        <v>220</v>
      </c>
      <c r="E61" s="88">
        <v>290</v>
      </c>
      <c r="F61" s="49">
        <f t="shared" ref="F61" si="7">E61*(1-0.1)</f>
        <v>261</v>
      </c>
    </row>
    <row r="62" spans="1:6" s="35" customFormat="1" ht="15.75">
      <c r="A62" s="63"/>
      <c r="B62" s="63"/>
      <c r="C62" s="73"/>
      <c r="D62" s="65"/>
      <c r="E62" s="74"/>
      <c r="F62" s="75"/>
    </row>
    <row r="63" spans="1:6" ht="39.6" customHeight="1">
      <c r="A63" s="120" t="s">
        <v>345</v>
      </c>
      <c r="B63" s="120"/>
      <c r="C63" s="120"/>
      <c r="D63" s="120"/>
      <c r="E63" s="120"/>
      <c r="F63" s="1"/>
    </row>
    <row r="64" spans="1:6" ht="15">
      <c r="A64" s="41" t="s">
        <v>19</v>
      </c>
      <c r="B64" s="41"/>
      <c r="C64" s="7"/>
      <c r="D64" s="7"/>
      <c r="E64" s="12"/>
      <c r="F64" s="12"/>
    </row>
    <row r="65" spans="1:6" ht="15">
      <c r="A65" s="41" t="s">
        <v>5</v>
      </c>
      <c r="B65" s="41"/>
      <c r="C65" s="7"/>
      <c r="D65" s="7"/>
      <c r="E65" s="12"/>
      <c r="F65" s="1"/>
    </row>
    <row r="66" spans="1:6" ht="15">
      <c r="A66" s="41" t="s">
        <v>6</v>
      </c>
      <c r="B66" s="41"/>
      <c r="C66" s="7"/>
      <c r="D66" s="7"/>
      <c r="E66" s="1"/>
      <c r="F66" s="1"/>
    </row>
    <row r="67" spans="1:6" ht="15">
      <c r="A67" s="7" t="s">
        <v>7</v>
      </c>
      <c r="B67" s="7" t="s">
        <v>20</v>
      </c>
      <c r="C67" s="7"/>
      <c r="D67" s="7"/>
      <c r="E67" s="1"/>
      <c r="F67" s="1"/>
    </row>
  </sheetData>
  <sheetProtection selectLockedCells="1"/>
  <mergeCells count="3">
    <mergeCell ref="E1:F5"/>
    <mergeCell ref="A1:D5"/>
    <mergeCell ref="A63:E63"/>
  </mergeCells>
  <hyperlinks>
    <hyperlink ref="E1" r:id="rId1" xr:uid="{FF39E553-80DF-4AF7-90A5-B91592B22C10}"/>
  </hyperlinks>
  <pageMargins left="5.9027777777777797E-2" right="5.9027777777777797E-2" top="5.9027777777777797E-2" bottom="3.8888888888888903E-2" header="5.9027777777777797E-2" footer="5.9027777777777797E-2"/>
  <pageSetup paperSize="9" scale="44" fitToHeight="0" orientation="portrait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20D3-28C6-4D33-B65F-23DCC7C25BF7}">
  <sheetPr>
    <pageSetUpPr fitToPage="1"/>
  </sheetPr>
  <dimension ref="A1:F40"/>
  <sheetViews>
    <sheetView zoomScale="85" zoomScaleNormal="85" zoomScaleSheetLayoutView="100" workbookViewId="0">
      <pane ySplit="6" topLeftCell="A7" activePane="bottomLeft" state="frozen"/>
      <selection pane="bottomLeft" activeCell="G6" sqref="G1:H1048576"/>
    </sheetView>
  </sheetViews>
  <sheetFormatPr defaultColWidth="9" defaultRowHeight="14.25"/>
  <cols>
    <col min="1" max="1" width="30.75" style="6" hidden="1" customWidth="1"/>
    <col min="2" max="2" width="17.5" style="6" hidden="1" customWidth="1"/>
    <col min="3" max="3" width="30" style="8" customWidth="1"/>
    <col min="4" max="4" width="49.5" style="6" customWidth="1"/>
    <col min="5" max="5" width="14.875" style="6" customWidth="1"/>
    <col min="6" max="6" width="10" style="6" customWidth="1"/>
    <col min="7" max="16384" width="9" style="6"/>
  </cols>
  <sheetData>
    <row r="1" spans="1:6" ht="15" customHeight="1">
      <c r="A1" s="118"/>
      <c r="B1" s="118"/>
      <c r="C1" s="118"/>
      <c r="D1" s="118"/>
      <c r="E1" s="116" t="s">
        <v>4</v>
      </c>
      <c r="F1" s="116"/>
    </row>
    <row r="2" spans="1:6" ht="15" customHeight="1">
      <c r="A2" s="118"/>
      <c r="B2" s="118"/>
      <c r="C2" s="118"/>
      <c r="D2" s="118"/>
      <c r="E2" s="116"/>
      <c r="F2" s="116"/>
    </row>
    <row r="3" spans="1:6" ht="29.25" customHeight="1">
      <c r="A3" s="118"/>
      <c r="B3" s="118"/>
      <c r="C3" s="118"/>
      <c r="D3" s="118"/>
      <c r="E3" s="116"/>
      <c r="F3" s="116"/>
    </row>
    <row r="4" spans="1:6" s="1" customFormat="1" ht="15" customHeight="1">
      <c r="A4" s="118"/>
      <c r="B4" s="118"/>
      <c r="C4" s="118"/>
      <c r="D4" s="118"/>
      <c r="E4" s="116"/>
      <c r="F4" s="116"/>
    </row>
    <row r="5" spans="1:6" s="1" customFormat="1" ht="15" customHeight="1">
      <c r="A5" s="119"/>
      <c r="B5" s="119"/>
      <c r="C5" s="119"/>
      <c r="D5" s="119"/>
      <c r="E5" s="117"/>
      <c r="F5" s="117"/>
    </row>
    <row r="6" spans="1:6" s="27" customFormat="1" ht="39" customHeight="1">
      <c r="A6" s="25" t="s">
        <v>0</v>
      </c>
      <c r="B6" s="25" t="s">
        <v>28</v>
      </c>
      <c r="C6" s="25" t="s">
        <v>29</v>
      </c>
      <c r="D6" s="25" t="s">
        <v>8</v>
      </c>
      <c r="E6" s="26" t="s">
        <v>338</v>
      </c>
      <c r="F6" s="26" t="s">
        <v>10</v>
      </c>
    </row>
    <row r="7" spans="1:6" s="35" customFormat="1" ht="120">
      <c r="A7" s="14" t="s">
        <v>14</v>
      </c>
      <c r="B7" s="15" t="s">
        <v>42</v>
      </c>
      <c r="C7" s="15" t="s">
        <v>369</v>
      </c>
      <c r="D7" s="56" t="s">
        <v>357</v>
      </c>
      <c r="E7" s="85">
        <v>975</v>
      </c>
      <c r="F7" s="17">
        <f t="shared" ref="F7:F34" si="0">E7*(1-0.1)</f>
        <v>878</v>
      </c>
    </row>
    <row r="8" spans="1:6" s="35" customFormat="1" ht="135">
      <c r="A8" s="14" t="s">
        <v>14</v>
      </c>
      <c r="B8" s="15" t="s">
        <v>42</v>
      </c>
      <c r="C8" s="15" t="s">
        <v>370</v>
      </c>
      <c r="D8" s="56" t="s">
        <v>358</v>
      </c>
      <c r="E8" s="85">
        <v>1014</v>
      </c>
      <c r="F8" s="17">
        <f t="shared" si="0"/>
        <v>913</v>
      </c>
    </row>
    <row r="9" spans="1:6" s="35" customFormat="1" ht="30">
      <c r="A9" s="14" t="s">
        <v>336</v>
      </c>
      <c r="B9" s="40" t="s">
        <v>54</v>
      </c>
      <c r="C9" s="15" t="s">
        <v>238</v>
      </c>
      <c r="D9" s="56" t="s">
        <v>113</v>
      </c>
      <c r="E9" s="85">
        <v>1039</v>
      </c>
      <c r="F9" s="17">
        <f t="shared" si="0"/>
        <v>935</v>
      </c>
    </row>
    <row r="10" spans="1:6" s="35" customFormat="1" ht="30">
      <c r="A10" s="14" t="s">
        <v>335</v>
      </c>
      <c r="B10" s="40" t="s">
        <v>54</v>
      </c>
      <c r="C10" s="15" t="s">
        <v>239</v>
      </c>
      <c r="D10" s="56" t="s">
        <v>112</v>
      </c>
      <c r="E10" s="84">
        <v>1264</v>
      </c>
      <c r="F10" s="17">
        <f t="shared" si="0"/>
        <v>1138</v>
      </c>
    </row>
    <row r="11" spans="1:6" s="35" customFormat="1" ht="105">
      <c r="A11" s="14" t="s">
        <v>14</v>
      </c>
      <c r="B11" s="15" t="s">
        <v>42</v>
      </c>
      <c r="C11" s="15" t="s">
        <v>371</v>
      </c>
      <c r="D11" s="56" t="s">
        <v>359</v>
      </c>
      <c r="E11" s="85">
        <v>1069</v>
      </c>
      <c r="F11" s="17">
        <f t="shared" si="0"/>
        <v>962</v>
      </c>
    </row>
    <row r="12" spans="1:6" s="35" customFormat="1" ht="30">
      <c r="A12" s="14" t="s">
        <v>336</v>
      </c>
      <c r="B12" s="40" t="s">
        <v>54</v>
      </c>
      <c r="C12" s="15" t="s">
        <v>240</v>
      </c>
      <c r="D12" s="56" t="s">
        <v>115</v>
      </c>
      <c r="E12" s="85">
        <v>2156</v>
      </c>
      <c r="F12" s="17">
        <f t="shared" si="0"/>
        <v>1940</v>
      </c>
    </row>
    <row r="13" spans="1:6" s="35" customFormat="1" ht="120">
      <c r="A13" s="14" t="s">
        <v>14</v>
      </c>
      <c r="B13" s="15" t="s">
        <v>42</v>
      </c>
      <c r="C13" s="15" t="s">
        <v>372</v>
      </c>
      <c r="D13" s="56" t="s">
        <v>373</v>
      </c>
      <c r="E13" s="85">
        <v>1294</v>
      </c>
      <c r="F13" s="17">
        <f t="shared" si="0"/>
        <v>1165</v>
      </c>
    </row>
    <row r="14" spans="1:6" s="35" customFormat="1" ht="30">
      <c r="A14" s="14" t="s">
        <v>336</v>
      </c>
      <c r="B14" s="40" t="s">
        <v>54</v>
      </c>
      <c r="C14" s="15" t="s">
        <v>241</v>
      </c>
      <c r="D14" s="56" t="s">
        <v>116</v>
      </c>
      <c r="E14" s="85">
        <v>2488</v>
      </c>
      <c r="F14" s="17">
        <f t="shared" si="0"/>
        <v>2239</v>
      </c>
    </row>
    <row r="15" spans="1:6" s="35" customFormat="1" ht="105">
      <c r="A15" s="14" t="s">
        <v>14</v>
      </c>
      <c r="B15" s="15" t="s">
        <v>78</v>
      </c>
      <c r="C15" s="15" t="s">
        <v>374</v>
      </c>
      <c r="D15" s="56" t="s">
        <v>360</v>
      </c>
      <c r="E15" s="85">
        <v>1111</v>
      </c>
      <c r="F15" s="17">
        <f t="shared" si="0"/>
        <v>1000</v>
      </c>
    </row>
    <row r="16" spans="1:6" s="35" customFormat="1" ht="30">
      <c r="A16" s="14" t="s">
        <v>336</v>
      </c>
      <c r="B16" s="40" t="s">
        <v>54</v>
      </c>
      <c r="C16" s="15" t="s">
        <v>242</v>
      </c>
      <c r="D16" s="56" t="s">
        <v>118</v>
      </c>
      <c r="E16" s="85">
        <v>3171</v>
      </c>
      <c r="F16" s="17">
        <f t="shared" si="0"/>
        <v>2854</v>
      </c>
    </row>
    <row r="17" spans="1:6" s="35" customFormat="1" ht="30">
      <c r="A17" s="14" t="s">
        <v>335</v>
      </c>
      <c r="B17" s="40" t="s">
        <v>54</v>
      </c>
      <c r="C17" s="15" t="s">
        <v>243</v>
      </c>
      <c r="D17" s="56" t="s">
        <v>119</v>
      </c>
      <c r="E17" s="85">
        <v>1278</v>
      </c>
      <c r="F17" s="17">
        <f t="shared" si="0"/>
        <v>1150</v>
      </c>
    </row>
    <row r="18" spans="1:6" s="35" customFormat="1" ht="150">
      <c r="A18" s="14" t="s">
        <v>14</v>
      </c>
      <c r="B18" s="15" t="s">
        <v>78</v>
      </c>
      <c r="C18" s="15" t="s">
        <v>375</v>
      </c>
      <c r="D18" s="56" t="s">
        <v>361</v>
      </c>
      <c r="E18" s="85">
        <v>2086</v>
      </c>
      <c r="F18" s="17">
        <f t="shared" si="0"/>
        <v>1877</v>
      </c>
    </row>
    <row r="19" spans="1:6" s="35" customFormat="1" ht="150">
      <c r="A19" s="14" t="s">
        <v>14</v>
      </c>
      <c r="B19" s="15" t="s">
        <v>78</v>
      </c>
      <c r="C19" s="15" t="s">
        <v>376</v>
      </c>
      <c r="D19" s="56" t="s">
        <v>362</v>
      </c>
      <c r="E19" s="85">
        <v>1756</v>
      </c>
      <c r="F19" s="17">
        <f t="shared" si="0"/>
        <v>1580</v>
      </c>
    </row>
    <row r="20" spans="1:6" s="35" customFormat="1" ht="30">
      <c r="A20" s="14" t="s">
        <v>336</v>
      </c>
      <c r="B20" s="40" t="s">
        <v>54</v>
      </c>
      <c r="C20" s="15" t="s">
        <v>244</v>
      </c>
      <c r="D20" s="56" t="s">
        <v>122</v>
      </c>
      <c r="E20" s="85">
        <v>75</v>
      </c>
      <c r="F20" s="17">
        <f t="shared" si="0"/>
        <v>68</v>
      </c>
    </row>
    <row r="21" spans="1:6" s="35" customFormat="1" ht="150">
      <c r="A21" s="14" t="s">
        <v>14</v>
      </c>
      <c r="B21" s="15" t="s">
        <v>78</v>
      </c>
      <c r="C21" s="15" t="s">
        <v>377</v>
      </c>
      <c r="D21" s="71" t="s">
        <v>363</v>
      </c>
      <c r="E21" s="85">
        <v>2518</v>
      </c>
      <c r="F21" s="17">
        <f t="shared" si="0"/>
        <v>2266</v>
      </c>
    </row>
    <row r="22" spans="1:6" s="35" customFormat="1" ht="30">
      <c r="A22" s="14" t="s">
        <v>336</v>
      </c>
      <c r="B22" s="40" t="s">
        <v>54</v>
      </c>
      <c r="C22" s="15" t="s">
        <v>123</v>
      </c>
      <c r="D22" s="56" t="s">
        <v>147</v>
      </c>
      <c r="E22" s="85">
        <v>58</v>
      </c>
      <c r="F22" s="17">
        <f t="shared" si="0"/>
        <v>52</v>
      </c>
    </row>
    <row r="23" spans="1:6" s="35" customFormat="1" ht="30">
      <c r="A23" s="14" t="s">
        <v>335</v>
      </c>
      <c r="B23" s="40" t="s">
        <v>54</v>
      </c>
      <c r="C23" s="15" t="s">
        <v>245</v>
      </c>
      <c r="D23" s="56" t="s">
        <v>148</v>
      </c>
      <c r="E23" s="85">
        <v>58</v>
      </c>
      <c r="F23" s="17">
        <f t="shared" si="0"/>
        <v>52</v>
      </c>
    </row>
    <row r="24" spans="1:6" s="35" customFormat="1" ht="150">
      <c r="A24" s="14" t="s">
        <v>14</v>
      </c>
      <c r="B24" s="15" t="s">
        <v>78</v>
      </c>
      <c r="C24" s="15" t="s">
        <v>378</v>
      </c>
      <c r="D24" s="56" t="s">
        <v>364</v>
      </c>
      <c r="E24" s="85">
        <v>3299</v>
      </c>
      <c r="F24" s="17">
        <f t="shared" si="0"/>
        <v>2969</v>
      </c>
    </row>
    <row r="25" spans="1:6" s="35" customFormat="1" ht="30">
      <c r="A25" s="14" t="s">
        <v>336</v>
      </c>
      <c r="B25" s="40" t="s">
        <v>54</v>
      </c>
      <c r="C25" s="15" t="s">
        <v>74</v>
      </c>
      <c r="D25" s="56" t="s">
        <v>125</v>
      </c>
      <c r="E25" s="85">
        <v>58</v>
      </c>
      <c r="F25" s="17">
        <f t="shared" si="0"/>
        <v>52</v>
      </c>
    </row>
    <row r="26" spans="1:6" s="35" customFormat="1" ht="30">
      <c r="A26" s="14" t="s">
        <v>335</v>
      </c>
      <c r="B26" s="40" t="s">
        <v>54</v>
      </c>
      <c r="C26" s="15" t="s">
        <v>144</v>
      </c>
      <c r="D26" s="56" t="s">
        <v>126</v>
      </c>
      <c r="E26" s="85">
        <v>58</v>
      </c>
      <c r="F26" s="17">
        <f t="shared" si="0"/>
        <v>52</v>
      </c>
    </row>
    <row r="27" spans="1:6" s="35" customFormat="1" ht="150">
      <c r="A27" s="14" t="s">
        <v>14</v>
      </c>
      <c r="B27" s="15" t="s">
        <v>78</v>
      </c>
      <c r="C27" s="15" t="s">
        <v>379</v>
      </c>
      <c r="D27" s="56" t="s">
        <v>365</v>
      </c>
      <c r="E27" s="85">
        <v>3201</v>
      </c>
      <c r="F27" s="17">
        <f t="shared" si="0"/>
        <v>2881</v>
      </c>
    </row>
    <row r="28" spans="1:6" s="35" customFormat="1" ht="30">
      <c r="A28" s="14" t="s">
        <v>336</v>
      </c>
      <c r="B28" s="40" t="s">
        <v>54</v>
      </c>
      <c r="C28" s="15" t="s">
        <v>71</v>
      </c>
      <c r="D28" s="56" t="s">
        <v>127</v>
      </c>
      <c r="E28" s="85">
        <v>75</v>
      </c>
      <c r="F28" s="17">
        <f t="shared" si="0"/>
        <v>68</v>
      </c>
    </row>
    <row r="29" spans="1:6" s="35" customFormat="1" ht="30">
      <c r="A29" s="14" t="s">
        <v>335</v>
      </c>
      <c r="B29" s="40" t="s">
        <v>54</v>
      </c>
      <c r="C29" s="15" t="s">
        <v>145</v>
      </c>
      <c r="D29" s="56" t="s">
        <v>128</v>
      </c>
      <c r="E29" s="85">
        <v>75</v>
      </c>
      <c r="F29" s="17">
        <f t="shared" si="0"/>
        <v>68</v>
      </c>
    </row>
    <row r="30" spans="1:6" s="35" customFormat="1" ht="135">
      <c r="A30" s="14" t="s">
        <v>14</v>
      </c>
      <c r="B30" s="15" t="s">
        <v>42</v>
      </c>
      <c r="C30" s="15" t="s">
        <v>380</v>
      </c>
      <c r="D30" s="82" t="s">
        <v>366</v>
      </c>
      <c r="E30" s="85">
        <v>1308</v>
      </c>
      <c r="F30" s="17">
        <f t="shared" si="0"/>
        <v>1177</v>
      </c>
    </row>
    <row r="31" spans="1:6" s="35" customFormat="1" ht="30">
      <c r="A31" s="14" t="s">
        <v>335</v>
      </c>
      <c r="B31" s="40" t="s">
        <v>54</v>
      </c>
      <c r="C31" s="15" t="s">
        <v>246</v>
      </c>
      <c r="D31" s="56" t="s">
        <v>212</v>
      </c>
      <c r="E31" s="85">
        <v>38</v>
      </c>
      <c r="F31" s="17">
        <f t="shared" si="0"/>
        <v>34</v>
      </c>
    </row>
    <row r="32" spans="1:6" s="35" customFormat="1" ht="30">
      <c r="A32" s="14" t="s">
        <v>335</v>
      </c>
      <c r="B32" s="40" t="s">
        <v>54</v>
      </c>
      <c r="C32" s="15" t="s">
        <v>247</v>
      </c>
      <c r="D32" s="56" t="s">
        <v>211</v>
      </c>
      <c r="E32" s="85">
        <v>38</v>
      </c>
      <c r="F32" s="17">
        <f t="shared" si="0"/>
        <v>34</v>
      </c>
    </row>
    <row r="33" spans="1:6" s="35" customFormat="1" ht="45">
      <c r="A33" s="14" t="s">
        <v>335</v>
      </c>
      <c r="B33" s="40" t="s">
        <v>54</v>
      </c>
      <c r="C33" s="15" t="s">
        <v>248</v>
      </c>
      <c r="D33" s="56" t="s">
        <v>218</v>
      </c>
      <c r="E33" s="85">
        <v>58</v>
      </c>
      <c r="F33" s="17">
        <f t="shared" si="0"/>
        <v>52</v>
      </c>
    </row>
    <row r="34" spans="1:6" s="35" customFormat="1" ht="30">
      <c r="A34" s="14" t="s">
        <v>335</v>
      </c>
      <c r="B34" s="40" t="s">
        <v>54</v>
      </c>
      <c r="C34" s="15" t="s">
        <v>249</v>
      </c>
      <c r="D34" s="56" t="s">
        <v>219</v>
      </c>
      <c r="E34" s="85">
        <v>38</v>
      </c>
      <c r="F34" s="17">
        <f t="shared" si="0"/>
        <v>34</v>
      </c>
    </row>
    <row r="35" spans="1:6" s="35" customFormat="1" ht="15.75">
      <c r="A35" s="63"/>
      <c r="B35" s="63"/>
      <c r="C35" s="73"/>
      <c r="D35" s="65"/>
      <c r="E35" s="74"/>
      <c r="F35" s="75"/>
    </row>
    <row r="36" spans="1:6" ht="39.6" customHeight="1">
      <c r="A36" s="120" t="s">
        <v>345</v>
      </c>
      <c r="B36" s="120"/>
      <c r="C36" s="120"/>
      <c r="D36" s="120"/>
      <c r="E36" s="120"/>
      <c r="F36" s="1"/>
    </row>
    <row r="37" spans="1:6" ht="15">
      <c r="A37" s="41" t="s">
        <v>19</v>
      </c>
      <c r="B37" s="41"/>
      <c r="C37" s="7"/>
      <c r="D37" s="7"/>
      <c r="E37" s="12"/>
      <c r="F37" s="12"/>
    </row>
    <row r="38" spans="1:6" ht="15">
      <c r="A38" s="41" t="s">
        <v>5</v>
      </c>
      <c r="B38" s="41"/>
      <c r="C38" s="7"/>
      <c r="D38" s="7"/>
      <c r="E38" s="12"/>
      <c r="F38" s="1"/>
    </row>
    <row r="39" spans="1:6" ht="15">
      <c r="A39" s="41" t="s">
        <v>6</v>
      </c>
      <c r="B39" s="41"/>
      <c r="C39" s="7"/>
      <c r="D39" s="7"/>
      <c r="E39" s="1"/>
      <c r="F39" s="1"/>
    </row>
    <row r="40" spans="1:6" ht="15">
      <c r="A40" s="7" t="s">
        <v>7</v>
      </c>
      <c r="B40" s="7" t="s">
        <v>20</v>
      </c>
      <c r="C40" s="7"/>
      <c r="D40" s="7"/>
      <c r="E40" s="1"/>
      <c r="F40" s="1"/>
    </row>
  </sheetData>
  <sheetProtection selectLockedCells="1"/>
  <mergeCells count="3">
    <mergeCell ref="A1:D5"/>
    <mergeCell ref="E1:F5"/>
    <mergeCell ref="A36:E36"/>
  </mergeCells>
  <hyperlinks>
    <hyperlink ref="E1" r:id="rId1" xr:uid="{E077FC90-6A3F-4888-9AA2-4C60FF5478E1}"/>
  </hyperlinks>
  <pageMargins left="5.9027777777777797E-2" right="5.9027777777777797E-2" top="5.9027777777777797E-2" bottom="3.8888888888888903E-2" header="5.9027777777777797E-2" footer="5.9027777777777797E-2"/>
  <pageSetup paperSize="9" scale="44" fitToHeight="0" orientation="portrait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D446-F4AF-46F1-AC6B-D4497079707A}">
  <sheetPr>
    <pageSetUpPr fitToPage="1"/>
  </sheetPr>
  <dimension ref="A1:J58"/>
  <sheetViews>
    <sheetView zoomScale="85" zoomScaleNormal="85" zoomScaleSheetLayoutView="100" workbookViewId="0">
      <pane ySplit="6" topLeftCell="A7" activePane="bottomLeft" state="frozen"/>
      <selection pane="bottomLeft" activeCell="G6" sqref="G1:H1048576"/>
    </sheetView>
  </sheetViews>
  <sheetFormatPr defaultColWidth="9" defaultRowHeight="15"/>
  <cols>
    <col min="1" max="1" width="19.75" style="1" customWidth="1"/>
    <col min="2" max="2" width="18.625" style="1" customWidth="1"/>
    <col min="3" max="3" width="23.25" style="7" customWidth="1"/>
    <col min="4" max="4" width="61.375" style="1" customWidth="1"/>
    <col min="5" max="5" width="12.875" style="1" bestFit="1" customWidth="1"/>
    <col min="6" max="6" width="11.375" style="1" customWidth="1"/>
    <col min="7" max="16384" width="9" style="1"/>
  </cols>
  <sheetData>
    <row r="1" spans="1:6" ht="15" customHeight="1">
      <c r="A1" s="118"/>
      <c r="B1" s="118"/>
      <c r="C1" s="118"/>
      <c r="D1" s="118"/>
      <c r="E1" s="121" t="s">
        <v>4</v>
      </c>
      <c r="F1" s="121"/>
    </row>
    <row r="2" spans="1:6" ht="41.25" customHeight="1">
      <c r="A2" s="118"/>
      <c r="B2" s="118"/>
      <c r="C2" s="118"/>
      <c r="D2" s="118"/>
      <c r="E2" s="121"/>
      <c r="F2" s="121"/>
    </row>
    <row r="3" spans="1:6" ht="32.25" customHeight="1">
      <c r="A3" s="118"/>
      <c r="B3" s="118"/>
      <c r="C3" s="118"/>
      <c r="D3" s="118"/>
      <c r="E3" s="121"/>
      <c r="F3" s="121"/>
    </row>
    <row r="4" spans="1:6" ht="16.899999999999999" customHeight="1">
      <c r="A4" s="118"/>
      <c r="B4" s="118"/>
      <c r="C4" s="118"/>
      <c r="D4" s="118"/>
      <c r="E4" s="121"/>
      <c r="F4" s="121"/>
    </row>
    <row r="5" spans="1:6" ht="20.45" customHeight="1">
      <c r="A5" s="119"/>
      <c r="B5" s="119"/>
      <c r="C5" s="119"/>
      <c r="D5" s="119"/>
      <c r="E5" s="122"/>
      <c r="F5" s="122"/>
    </row>
    <row r="6" spans="1:6" s="27" customFormat="1" ht="15.75" thickBot="1">
      <c r="A6" s="90" t="s">
        <v>0</v>
      </c>
      <c r="B6" s="90" t="s">
        <v>28</v>
      </c>
      <c r="C6" s="90" t="s">
        <v>29</v>
      </c>
      <c r="D6" s="90" t="s">
        <v>8</v>
      </c>
      <c r="E6" s="91" t="s">
        <v>3</v>
      </c>
      <c r="F6" s="91" t="s">
        <v>10</v>
      </c>
    </row>
    <row r="7" spans="1:6" s="35" customFormat="1" ht="29.25" thickBot="1">
      <c r="A7" s="92" t="s">
        <v>347</v>
      </c>
      <c r="B7" s="93" t="s">
        <v>12</v>
      </c>
      <c r="C7" s="93" t="s">
        <v>348</v>
      </c>
      <c r="D7" s="94" t="s">
        <v>349</v>
      </c>
      <c r="E7" s="95">
        <v>113</v>
      </c>
      <c r="F7" s="96">
        <f t="shared" ref="F7" si="0">E7*(1-0.1)</f>
        <v>102</v>
      </c>
    </row>
    <row r="8" spans="1:6" s="35" customFormat="1" ht="42.75">
      <c r="A8" s="92" t="s">
        <v>15</v>
      </c>
      <c r="B8" s="93" t="s">
        <v>12</v>
      </c>
      <c r="C8" s="93" t="s">
        <v>251</v>
      </c>
      <c r="D8" s="94" t="s">
        <v>253</v>
      </c>
      <c r="E8" s="95">
        <v>188</v>
      </c>
      <c r="F8" s="96">
        <f t="shared" ref="F8:F48" si="1">E8*(1-0.1)</f>
        <v>169</v>
      </c>
    </row>
    <row r="9" spans="1:6" s="35" customFormat="1" ht="28.5">
      <c r="A9" s="97" t="s">
        <v>15</v>
      </c>
      <c r="B9" s="98" t="s">
        <v>12</v>
      </c>
      <c r="C9" s="98" t="s">
        <v>252</v>
      </c>
      <c r="D9" s="99" t="s">
        <v>254</v>
      </c>
      <c r="E9" s="100">
        <v>188</v>
      </c>
      <c r="F9" s="101">
        <f t="shared" ref="F9" si="2">E9*(1-0.1)</f>
        <v>169</v>
      </c>
    </row>
    <row r="10" spans="1:6" s="35" customFormat="1" ht="42.75">
      <c r="A10" s="97" t="s">
        <v>15</v>
      </c>
      <c r="B10" s="98" t="s">
        <v>12</v>
      </c>
      <c r="C10" s="98" t="s">
        <v>256</v>
      </c>
      <c r="D10" s="99" t="s">
        <v>44</v>
      </c>
      <c r="E10" s="100">
        <v>228</v>
      </c>
      <c r="F10" s="101">
        <f t="shared" si="1"/>
        <v>205</v>
      </c>
    </row>
    <row r="11" spans="1:6" s="35" customFormat="1" ht="42.75">
      <c r="A11" s="97" t="s">
        <v>15</v>
      </c>
      <c r="B11" s="98" t="s">
        <v>12</v>
      </c>
      <c r="C11" s="98" t="s">
        <v>255</v>
      </c>
      <c r="D11" s="99" t="s">
        <v>44</v>
      </c>
      <c r="E11" s="100">
        <v>228</v>
      </c>
      <c r="F11" s="101">
        <f t="shared" ref="F11" si="3">E11*(1-0.1)</f>
        <v>205</v>
      </c>
    </row>
    <row r="12" spans="1:6" s="35" customFormat="1" ht="43.5">
      <c r="A12" s="97" t="s">
        <v>15</v>
      </c>
      <c r="B12" s="98" t="s">
        <v>12</v>
      </c>
      <c r="C12" s="98" t="s">
        <v>258</v>
      </c>
      <c r="D12" s="99" t="s">
        <v>343</v>
      </c>
      <c r="E12" s="100">
        <v>280</v>
      </c>
      <c r="F12" s="101">
        <f t="shared" si="1"/>
        <v>252</v>
      </c>
    </row>
    <row r="13" spans="1:6" s="35" customFormat="1" ht="43.5">
      <c r="A13" s="97" t="s">
        <v>15</v>
      </c>
      <c r="B13" s="98" t="s">
        <v>12</v>
      </c>
      <c r="C13" s="98" t="s">
        <v>257</v>
      </c>
      <c r="D13" s="99" t="s">
        <v>343</v>
      </c>
      <c r="E13" s="100">
        <v>280</v>
      </c>
      <c r="F13" s="101">
        <f t="shared" ref="F13:F14" si="4">E13*(1-0.1)</f>
        <v>252</v>
      </c>
    </row>
    <row r="14" spans="1:6" s="35" customFormat="1" ht="72" customHeight="1">
      <c r="A14" s="97" t="s">
        <v>15</v>
      </c>
      <c r="B14" s="98" t="s">
        <v>12</v>
      </c>
      <c r="C14" s="98" t="s">
        <v>259</v>
      </c>
      <c r="D14" s="99" t="s">
        <v>344</v>
      </c>
      <c r="E14" s="100">
        <v>317</v>
      </c>
      <c r="F14" s="101">
        <f t="shared" si="4"/>
        <v>285</v>
      </c>
    </row>
    <row r="15" spans="1:6" s="35" customFormat="1" ht="72" customHeight="1">
      <c r="A15" s="97" t="s">
        <v>15</v>
      </c>
      <c r="B15" s="98" t="s">
        <v>12</v>
      </c>
      <c r="C15" s="98" t="s">
        <v>260</v>
      </c>
      <c r="D15" s="99" t="s">
        <v>344</v>
      </c>
      <c r="E15" s="100">
        <v>317</v>
      </c>
      <c r="F15" s="101">
        <f t="shared" si="1"/>
        <v>285</v>
      </c>
    </row>
    <row r="16" spans="1:6" s="35" customFormat="1" ht="42.75">
      <c r="A16" s="97" t="s">
        <v>15</v>
      </c>
      <c r="B16" s="98" t="s">
        <v>12</v>
      </c>
      <c r="C16" s="98" t="s">
        <v>262</v>
      </c>
      <c r="D16" s="99" t="s">
        <v>266</v>
      </c>
      <c r="E16" s="100">
        <v>401</v>
      </c>
      <c r="F16" s="101">
        <f t="shared" si="1"/>
        <v>361</v>
      </c>
    </row>
    <row r="17" spans="1:6" s="35" customFormat="1" ht="42.75">
      <c r="A17" s="97" t="s">
        <v>15</v>
      </c>
      <c r="B17" s="98" t="s">
        <v>12</v>
      </c>
      <c r="C17" s="98" t="s">
        <v>261</v>
      </c>
      <c r="D17" s="99" t="s">
        <v>267</v>
      </c>
      <c r="E17" s="100">
        <v>401</v>
      </c>
      <c r="F17" s="101">
        <f t="shared" ref="F17:F18" si="5">E17*(1-0.1)</f>
        <v>361</v>
      </c>
    </row>
    <row r="18" spans="1:6" s="35" customFormat="1" ht="42.75">
      <c r="A18" s="97" t="s">
        <v>15</v>
      </c>
      <c r="B18" s="98" t="s">
        <v>12</v>
      </c>
      <c r="C18" s="98" t="s">
        <v>263</v>
      </c>
      <c r="D18" s="99" t="s">
        <v>268</v>
      </c>
      <c r="E18" s="100">
        <v>440</v>
      </c>
      <c r="F18" s="101">
        <f t="shared" si="5"/>
        <v>396</v>
      </c>
    </row>
    <row r="19" spans="1:6" s="35" customFormat="1" ht="42.75">
      <c r="A19" s="97" t="s">
        <v>15</v>
      </c>
      <c r="B19" s="98" t="s">
        <v>12</v>
      </c>
      <c r="C19" s="98" t="s">
        <v>264</v>
      </c>
      <c r="D19" s="99" t="s">
        <v>269</v>
      </c>
      <c r="E19" s="100">
        <v>440</v>
      </c>
      <c r="F19" s="101">
        <f t="shared" si="1"/>
        <v>396</v>
      </c>
    </row>
    <row r="20" spans="1:6" s="35" customFormat="1" ht="42.75">
      <c r="A20" s="97" t="s">
        <v>84</v>
      </c>
      <c r="B20" s="98" t="s">
        <v>12</v>
      </c>
      <c r="C20" s="98" t="s">
        <v>181</v>
      </c>
      <c r="D20" s="99" t="s">
        <v>139</v>
      </c>
      <c r="E20" s="102">
        <v>30</v>
      </c>
      <c r="F20" s="101">
        <v>25</v>
      </c>
    </row>
    <row r="21" spans="1:6" s="35" customFormat="1" ht="38.25" customHeight="1">
      <c r="A21" s="97" t="s">
        <v>84</v>
      </c>
      <c r="B21" s="98" t="s">
        <v>12</v>
      </c>
      <c r="C21" s="98" t="s">
        <v>86</v>
      </c>
      <c r="D21" s="103" t="s">
        <v>270</v>
      </c>
      <c r="E21" s="102">
        <v>30</v>
      </c>
      <c r="F21" s="101">
        <v>25</v>
      </c>
    </row>
    <row r="22" spans="1:6" s="35" customFormat="1" ht="42.75">
      <c r="A22" s="97" t="s">
        <v>15</v>
      </c>
      <c r="B22" s="104" t="s">
        <v>17</v>
      </c>
      <c r="C22" s="98" t="s">
        <v>351</v>
      </c>
      <c r="D22" s="99" t="s">
        <v>46</v>
      </c>
      <c r="E22" s="100">
        <v>188</v>
      </c>
      <c r="F22" s="101">
        <f t="shared" si="1"/>
        <v>169</v>
      </c>
    </row>
    <row r="23" spans="1:6" s="35" customFormat="1" ht="42.75">
      <c r="A23" s="97" t="s">
        <v>15</v>
      </c>
      <c r="B23" s="104" t="s">
        <v>17</v>
      </c>
      <c r="C23" s="98" t="s">
        <v>350</v>
      </c>
      <c r="D23" s="99" t="s">
        <v>47</v>
      </c>
      <c r="E23" s="100">
        <v>228</v>
      </c>
      <c r="F23" s="101">
        <f t="shared" si="1"/>
        <v>205</v>
      </c>
    </row>
    <row r="24" spans="1:6" s="35" customFormat="1" ht="42.75">
      <c r="A24" s="97" t="s">
        <v>84</v>
      </c>
      <c r="B24" s="98" t="s">
        <v>17</v>
      </c>
      <c r="C24" s="98" t="s">
        <v>352</v>
      </c>
      <c r="D24" s="99" t="s">
        <v>340</v>
      </c>
      <c r="E24" s="102">
        <v>30</v>
      </c>
      <c r="F24" s="101">
        <f t="shared" ref="F24" si="6">E24*(1-0.1)</f>
        <v>27</v>
      </c>
    </row>
    <row r="25" spans="1:6" s="35" customFormat="1" ht="60">
      <c r="A25" s="14" t="s">
        <v>16</v>
      </c>
      <c r="B25" s="16" t="s">
        <v>17</v>
      </c>
      <c r="C25" s="15" t="s">
        <v>75</v>
      </c>
      <c r="D25" s="58" t="s">
        <v>91</v>
      </c>
      <c r="E25" s="39">
        <v>440</v>
      </c>
      <c r="F25" s="37">
        <f t="shared" si="1"/>
        <v>396</v>
      </c>
    </row>
    <row r="26" spans="1:6" s="35" customFormat="1" ht="60">
      <c r="A26" s="14" t="s">
        <v>16</v>
      </c>
      <c r="B26" s="16" t="s">
        <v>17</v>
      </c>
      <c r="C26" s="15" t="s">
        <v>52</v>
      </c>
      <c r="D26" s="58" t="s">
        <v>53</v>
      </c>
      <c r="E26" s="39">
        <v>480</v>
      </c>
      <c r="F26" s="37">
        <f t="shared" si="1"/>
        <v>432</v>
      </c>
    </row>
    <row r="27" spans="1:6" s="35" customFormat="1" ht="30">
      <c r="A27" s="14" t="s">
        <v>84</v>
      </c>
      <c r="B27" s="15" t="s">
        <v>17</v>
      </c>
      <c r="C27" s="15" t="s">
        <v>87</v>
      </c>
      <c r="D27" s="56" t="s">
        <v>88</v>
      </c>
      <c r="E27" s="57">
        <v>30</v>
      </c>
      <c r="F27" s="37">
        <f t="shared" ref="F27:F33" si="7">E27*(1-0.1)</f>
        <v>27</v>
      </c>
    </row>
    <row r="28" spans="1:6" s="35" customFormat="1" ht="74.25" customHeight="1">
      <c r="A28" s="14" t="s">
        <v>16</v>
      </c>
      <c r="B28" s="16" t="s">
        <v>17</v>
      </c>
      <c r="C28" s="15" t="s">
        <v>353</v>
      </c>
      <c r="D28" s="56" t="s">
        <v>92</v>
      </c>
      <c r="E28" s="39">
        <v>380</v>
      </c>
      <c r="F28" s="37">
        <f t="shared" si="7"/>
        <v>342</v>
      </c>
    </row>
    <row r="29" spans="1:6" s="35" customFormat="1" ht="52.9" customHeight="1">
      <c r="A29" s="14" t="s">
        <v>16</v>
      </c>
      <c r="B29" s="16" t="s">
        <v>17</v>
      </c>
      <c r="C29" s="15" t="s">
        <v>354</v>
      </c>
      <c r="D29" s="56" t="s">
        <v>93</v>
      </c>
      <c r="E29" s="39">
        <v>420</v>
      </c>
      <c r="F29" s="37">
        <f t="shared" si="7"/>
        <v>378</v>
      </c>
    </row>
    <row r="30" spans="1:6" s="35" customFormat="1" ht="75">
      <c r="A30" s="14" t="s">
        <v>16</v>
      </c>
      <c r="B30" s="16" t="s">
        <v>17</v>
      </c>
      <c r="C30" s="15" t="s">
        <v>130</v>
      </c>
      <c r="D30" s="56" t="s">
        <v>133</v>
      </c>
      <c r="E30" s="39">
        <v>780</v>
      </c>
      <c r="F30" s="37">
        <f t="shared" si="7"/>
        <v>702</v>
      </c>
    </row>
    <row r="31" spans="1:6" s="35" customFormat="1" ht="75">
      <c r="A31" s="14" t="s">
        <v>16</v>
      </c>
      <c r="B31" s="16" t="s">
        <v>17</v>
      </c>
      <c r="C31" s="15" t="s">
        <v>37</v>
      </c>
      <c r="D31" s="56" t="s">
        <v>132</v>
      </c>
      <c r="E31" s="39">
        <v>940</v>
      </c>
      <c r="F31" s="37">
        <f t="shared" si="7"/>
        <v>846</v>
      </c>
    </row>
    <row r="32" spans="1:6" s="35" customFormat="1" ht="75">
      <c r="A32" s="14" t="s">
        <v>16</v>
      </c>
      <c r="B32" s="16" t="s">
        <v>17</v>
      </c>
      <c r="C32" s="15" t="s">
        <v>131</v>
      </c>
      <c r="D32" s="56" t="s">
        <v>134</v>
      </c>
      <c r="E32" s="39">
        <v>1000</v>
      </c>
      <c r="F32" s="37">
        <f t="shared" si="7"/>
        <v>900</v>
      </c>
    </row>
    <row r="33" spans="1:6" s="35" customFormat="1" ht="30">
      <c r="A33" s="14" t="s">
        <v>84</v>
      </c>
      <c r="B33" s="15" t="s">
        <v>17</v>
      </c>
      <c r="C33" s="15" t="s">
        <v>182</v>
      </c>
      <c r="D33" s="56" t="s">
        <v>183</v>
      </c>
      <c r="E33" s="57">
        <v>30</v>
      </c>
      <c r="F33" s="37">
        <f t="shared" si="7"/>
        <v>27</v>
      </c>
    </row>
    <row r="34" spans="1:6" s="35" customFormat="1" ht="75">
      <c r="A34" s="14" t="s">
        <v>15</v>
      </c>
      <c r="B34" s="16" t="s">
        <v>17</v>
      </c>
      <c r="C34" s="15" t="s">
        <v>185</v>
      </c>
      <c r="D34" s="56" t="s">
        <v>136</v>
      </c>
      <c r="E34" s="39">
        <v>561</v>
      </c>
      <c r="F34" s="37">
        <f>E34*(1-0.1)</f>
        <v>505</v>
      </c>
    </row>
    <row r="35" spans="1:6" s="35" customFormat="1" ht="75">
      <c r="A35" s="14" t="s">
        <v>15</v>
      </c>
      <c r="B35" s="16" t="s">
        <v>17</v>
      </c>
      <c r="C35" s="15" t="s">
        <v>184</v>
      </c>
      <c r="D35" s="56" t="s">
        <v>135</v>
      </c>
      <c r="E35" s="39">
        <v>600</v>
      </c>
      <c r="F35" s="37">
        <f t="shared" si="1"/>
        <v>540</v>
      </c>
    </row>
    <row r="36" spans="1:6" s="35" customFormat="1" ht="45">
      <c r="A36" s="14" t="s">
        <v>16</v>
      </c>
      <c r="B36" s="16" t="s">
        <v>17</v>
      </c>
      <c r="C36" s="15" t="s">
        <v>21</v>
      </c>
      <c r="D36" s="56" t="s">
        <v>31</v>
      </c>
      <c r="E36" s="39">
        <v>860</v>
      </c>
      <c r="F36" s="37">
        <f t="shared" si="1"/>
        <v>774</v>
      </c>
    </row>
    <row r="37" spans="1:6" s="35" customFormat="1" ht="60">
      <c r="A37" s="14" t="s">
        <v>16</v>
      </c>
      <c r="B37" s="16" t="s">
        <v>17</v>
      </c>
      <c r="C37" s="15" t="s">
        <v>271</v>
      </c>
      <c r="D37" s="56" t="s">
        <v>186</v>
      </c>
      <c r="E37" s="57">
        <v>800</v>
      </c>
      <c r="F37" s="37">
        <f t="shared" ref="F37" si="8">E37*(1-0.1)</f>
        <v>720</v>
      </c>
    </row>
    <row r="38" spans="1:6" s="35" customFormat="1" ht="60">
      <c r="A38" s="14" t="s">
        <v>16</v>
      </c>
      <c r="B38" s="16" t="s">
        <v>17</v>
      </c>
      <c r="C38" s="15" t="s">
        <v>213</v>
      </c>
      <c r="D38" s="56" t="s">
        <v>304</v>
      </c>
      <c r="E38" s="39">
        <v>960</v>
      </c>
      <c r="F38" s="37">
        <f t="shared" ref="F38" si="9">E38*(1-0.1)</f>
        <v>864</v>
      </c>
    </row>
    <row r="39" spans="1:6" s="35" customFormat="1" ht="45">
      <c r="A39" s="14" t="s">
        <v>16</v>
      </c>
      <c r="B39" s="16" t="s">
        <v>17</v>
      </c>
      <c r="C39" s="15" t="s">
        <v>38</v>
      </c>
      <c r="D39" s="56" t="s">
        <v>40</v>
      </c>
      <c r="E39" s="39">
        <v>881</v>
      </c>
      <c r="F39" s="37">
        <f t="shared" si="1"/>
        <v>793</v>
      </c>
    </row>
    <row r="40" spans="1:6" s="35" customFormat="1" ht="30">
      <c r="A40" s="14" t="s">
        <v>16</v>
      </c>
      <c r="B40" s="16" t="s">
        <v>17</v>
      </c>
      <c r="C40" s="15" t="s">
        <v>276</v>
      </c>
      <c r="D40" s="56" t="s">
        <v>272</v>
      </c>
      <c r="E40" s="39">
        <v>25</v>
      </c>
      <c r="F40" s="37">
        <f t="shared" si="1"/>
        <v>23</v>
      </c>
    </row>
    <row r="41" spans="1:6" s="35" customFormat="1" ht="30">
      <c r="A41" s="14" t="s">
        <v>84</v>
      </c>
      <c r="B41" s="15" t="s">
        <v>17</v>
      </c>
      <c r="C41" s="38" t="s">
        <v>275</v>
      </c>
      <c r="D41" s="56" t="s">
        <v>187</v>
      </c>
      <c r="E41" s="57">
        <v>30</v>
      </c>
      <c r="F41" s="37">
        <v>25</v>
      </c>
    </row>
    <row r="42" spans="1:6" s="35" customFormat="1" ht="75">
      <c r="A42" s="14" t="s">
        <v>140</v>
      </c>
      <c r="B42" s="15" t="s">
        <v>17</v>
      </c>
      <c r="C42" s="15" t="s">
        <v>273</v>
      </c>
      <c r="D42" s="56" t="s">
        <v>141</v>
      </c>
      <c r="E42" s="57">
        <v>1740</v>
      </c>
      <c r="F42" s="37">
        <f>E42*(1-0.1)</f>
        <v>1566</v>
      </c>
    </row>
    <row r="43" spans="1:6" s="35" customFormat="1" ht="30">
      <c r="A43" s="14" t="s">
        <v>84</v>
      </c>
      <c r="B43" s="15" t="s">
        <v>17</v>
      </c>
      <c r="C43" s="38" t="s">
        <v>330</v>
      </c>
      <c r="D43" s="56" t="s">
        <v>331</v>
      </c>
      <c r="E43" s="57">
        <v>108</v>
      </c>
      <c r="F43" s="37">
        <f>E43*(1-0.1)</f>
        <v>97</v>
      </c>
    </row>
    <row r="44" spans="1:6" s="35" customFormat="1" ht="75">
      <c r="A44" s="14" t="s">
        <v>170</v>
      </c>
      <c r="B44" s="15" t="s">
        <v>42</v>
      </c>
      <c r="C44" s="16" t="s">
        <v>274</v>
      </c>
      <c r="D44" s="56" t="s">
        <v>32</v>
      </c>
      <c r="E44" s="57">
        <v>781</v>
      </c>
      <c r="F44" s="37">
        <f t="shared" si="1"/>
        <v>703</v>
      </c>
    </row>
    <row r="45" spans="1:6" s="35" customFormat="1" ht="45">
      <c r="A45" s="14" t="s">
        <v>90</v>
      </c>
      <c r="B45" s="15" t="s">
        <v>42</v>
      </c>
      <c r="C45" s="15" t="s">
        <v>45</v>
      </c>
      <c r="D45" s="56" t="s">
        <v>334</v>
      </c>
      <c r="E45" s="24">
        <v>77</v>
      </c>
      <c r="F45" s="37">
        <f t="shared" si="1"/>
        <v>69</v>
      </c>
    </row>
    <row r="46" spans="1:6" s="35" customFormat="1" ht="45">
      <c r="A46" s="14" t="s">
        <v>90</v>
      </c>
      <c r="B46" s="15" t="s">
        <v>42</v>
      </c>
      <c r="C46" s="16" t="s">
        <v>332</v>
      </c>
      <c r="D46" s="56" t="s">
        <v>333</v>
      </c>
      <c r="E46" s="24">
        <v>70</v>
      </c>
      <c r="F46" s="37">
        <f t="shared" ref="F46" si="10">E46*(1-0.1)</f>
        <v>63</v>
      </c>
    </row>
    <row r="47" spans="1:6" s="35" customFormat="1" ht="45">
      <c r="A47" s="14" t="s">
        <v>9</v>
      </c>
      <c r="B47" s="15" t="s">
        <v>18</v>
      </c>
      <c r="C47" s="38" t="s">
        <v>48</v>
      </c>
      <c r="D47" s="59" t="s">
        <v>35</v>
      </c>
      <c r="E47" s="36">
        <v>35</v>
      </c>
      <c r="F47" s="37">
        <f t="shared" ref="F47" si="11">E47*(1-0.1)</f>
        <v>32</v>
      </c>
    </row>
    <row r="48" spans="1:6" s="35" customFormat="1" ht="30.75" thickBot="1">
      <c r="A48" s="46" t="s">
        <v>9</v>
      </c>
      <c r="B48" s="48" t="s">
        <v>18</v>
      </c>
      <c r="C48" s="89" t="s">
        <v>34</v>
      </c>
      <c r="D48" s="60" t="s">
        <v>36</v>
      </c>
      <c r="E48" s="61">
        <v>9</v>
      </c>
      <c r="F48" s="62">
        <f t="shared" si="1"/>
        <v>8</v>
      </c>
    </row>
    <row r="49" spans="1:10" s="35" customFormat="1" ht="15.75">
      <c r="A49" s="63"/>
      <c r="B49" s="63"/>
      <c r="C49" s="64"/>
      <c r="D49" s="65"/>
      <c r="E49" s="66"/>
      <c r="F49" s="67"/>
    </row>
    <row r="50" spans="1:10" ht="47.25" customHeight="1">
      <c r="A50" s="120" t="s">
        <v>345</v>
      </c>
      <c r="B50" s="120"/>
      <c r="C50" s="120"/>
      <c r="D50" s="120"/>
      <c r="E50" s="120"/>
      <c r="G50" s="35"/>
      <c r="H50" s="35"/>
      <c r="I50" s="35"/>
      <c r="J50" s="35"/>
    </row>
    <row r="51" spans="1:10">
      <c r="A51" s="41" t="s">
        <v>19</v>
      </c>
      <c r="B51" s="41"/>
      <c r="D51" s="7"/>
      <c r="E51" s="12"/>
    </row>
    <row r="52" spans="1:10">
      <c r="A52" s="41" t="s">
        <v>5</v>
      </c>
      <c r="B52" s="41"/>
      <c r="D52" s="7"/>
      <c r="E52" s="12"/>
    </row>
    <row r="53" spans="1:10">
      <c r="A53" s="41" t="s">
        <v>6</v>
      </c>
      <c r="B53" s="41"/>
      <c r="D53" s="7"/>
    </row>
    <row r="54" spans="1:10">
      <c r="A54" s="7" t="s">
        <v>7</v>
      </c>
      <c r="B54" s="7" t="s">
        <v>20</v>
      </c>
      <c r="D54" s="7"/>
    </row>
    <row r="55" spans="1:10">
      <c r="D55" s="7"/>
    </row>
    <row r="56" spans="1:10">
      <c r="D56" s="7"/>
    </row>
    <row r="57" spans="1:10">
      <c r="D57" s="7"/>
    </row>
    <row r="58" spans="1:10">
      <c r="D58" s="7"/>
    </row>
  </sheetData>
  <sheetProtection selectLockedCells="1"/>
  <mergeCells count="3">
    <mergeCell ref="E1:F5"/>
    <mergeCell ref="A1:D5"/>
    <mergeCell ref="A50:E50"/>
  </mergeCells>
  <hyperlinks>
    <hyperlink ref="E1:F4" r:id="rId1" display="www.akuvox-rus.ru" xr:uid="{4744E0A5-2158-4635-A44C-AF5D35218230}"/>
  </hyperlinks>
  <pageMargins left="5.9027777777777797E-2" right="5.9027777777777797E-2" top="5.9027777777777797E-2" bottom="3.8888888888888903E-2" header="5.9027777777777797E-2" footer="5.9027777777777797E-2"/>
  <pageSetup paperSize="9" scale="48" fitToHeight="0" orientation="portrait" verticalDpi="300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2"/>
  <sheetViews>
    <sheetView zoomScale="85" zoomScaleNormal="85" zoomScaleSheetLayoutView="100" workbookViewId="0">
      <pane ySplit="6" topLeftCell="A7" activePane="bottomLeft" state="frozen"/>
      <selection pane="bottomLeft" activeCell="G6" sqref="G1:H1048576"/>
    </sheetView>
  </sheetViews>
  <sheetFormatPr defaultColWidth="9" defaultRowHeight="14.25"/>
  <cols>
    <col min="1" max="1" width="22.625" style="20" customWidth="1"/>
    <col min="2" max="2" width="18.625" style="20" customWidth="1"/>
    <col min="3" max="3" width="23.25" style="9" customWidth="1"/>
    <col min="4" max="4" width="61.375" style="20" customWidth="1"/>
    <col min="5" max="5" width="13.75" style="20" customWidth="1"/>
    <col min="6" max="6" width="10.75" style="20" customWidth="1"/>
    <col min="7" max="16384" width="9" style="20"/>
  </cols>
  <sheetData>
    <row r="1" spans="1:6" ht="15" customHeight="1">
      <c r="A1" s="118"/>
      <c r="B1" s="118"/>
      <c r="C1" s="118"/>
      <c r="D1" s="118"/>
      <c r="E1" s="121" t="s">
        <v>4</v>
      </c>
      <c r="F1" s="121"/>
    </row>
    <row r="2" spans="1:6" ht="15" customHeight="1">
      <c r="A2" s="118"/>
      <c r="B2" s="118"/>
      <c r="C2" s="118"/>
      <c r="D2" s="118"/>
      <c r="E2" s="121"/>
      <c r="F2" s="121"/>
    </row>
    <row r="3" spans="1:6" ht="15" customHeight="1">
      <c r="A3" s="118"/>
      <c r="B3" s="118"/>
      <c r="C3" s="118"/>
      <c r="D3" s="118"/>
      <c r="E3" s="121"/>
      <c r="F3" s="121"/>
    </row>
    <row r="4" spans="1:6" ht="14.25" customHeight="1">
      <c r="A4" s="118"/>
      <c r="B4" s="118"/>
      <c r="C4" s="118"/>
      <c r="D4" s="118"/>
      <c r="E4" s="121"/>
      <c r="F4" s="121"/>
    </row>
    <row r="5" spans="1:6" ht="55.5" customHeight="1">
      <c r="A5" s="119"/>
      <c r="B5" s="119"/>
      <c r="C5" s="119"/>
      <c r="D5" s="119"/>
      <c r="E5" s="122"/>
      <c r="F5" s="122"/>
    </row>
    <row r="6" spans="1:6" s="10" customFormat="1" ht="16.5" thickBot="1">
      <c r="A6" s="25" t="s">
        <v>0</v>
      </c>
      <c r="B6" s="25" t="s">
        <v>28</v>
      </c>
      <c r="C6" s="25" t="s">
        <v>29</v>
      </c>
      <c r="D6" s="25" t="s">
        <v>8</v>
      </c>
      <c r="E6" s="26" t="s">
        <v>3</v>
      </c>
      <c r="F6" s="26" t="s">
        <v>10</v>
      </c>
    </row>
    <row r="7" spans="1:6" s="21" customFormat="1" ht="60">
      <c r="A7" s="42" t="s">
        <v>22</v>
      </c>
      <c r="B7" s="43" t="s">
        <v>26</v>
      </c>
      <c r="C7" s="43" t="s">
        <v>49</v>
      </c>
      <c r="D7" s="43" t="s">
        <v>297</v>
      </c>
      <c r="E7" s="44">
        <v>254</v>
      </c>
      <c r="F7" s="45">
        <f t="shared" ref="F7:F25" si="0">E7*(1-0.1)</f>
        <v>229</v>
      </c>
    </row>
    <row r="8" spans="1:6" s="21" customFormat="1" ht="60">
      <c r="A8" s="14" t="s">
        <v>22</v>
      </c>
      <c r="B8" s="15" t="s">
        <v>26</v>
      </c>
      <c r="C8" s="15" t="s">
        <v>50</v>
      </c>
      <c r="D8" s="15" t="s">
        <v>298</v>
      </c>
      <c r="E8" s="24">
        <v>293</v>
      </c>
      <c r="F8" s="17">
        <f t="shared" si="0"/>
        <v>264</v>
      </c>
    </row>
    <row r="9" spans="1:6" s="21" customFormat="1" ht="60">
      <c r="A9" s="14" t="s">
        <v>22</v>
      </c>
      <c r="B9" s="15" t="s">
        <v>26</v>
      </c>
      <c r="C9" s="15" t="s">
        <v>51</v>
      </c>
      <c r="D9" s="15" t="s">
        <v>299</v>
      </c>
      <c r="E9" s="24">
        <v>351</v>
      </c>
      <c r="F9" s="17">
        <f t="shared" si="0"/>
        <v>316</v>
      </c>
    </row>
    <row r="10" spans="1:6" s="21" customFormat="1" ht="38.25" customHeight="1">
      <c r="A10" s="14" t="s">
        <v>102</v>
      </c>
      <c r="B10" s="40" t="s">
        <v>54</v>
      </c>
      <c r="C10" s="15" t="s">
        <v>85</v>
      </c>
      <c r="D10" s="15" t="s">
        <v>138</v>
      </c>
      <c r="E10" s="28">
        <v>25</v>
      </c>
      <c r="F10" s="17">
        <f t="shared" si="0"/>
        <v>23</v>
      </c>
    </row>
    <row r="11" spans="1:6" s="21" customFormat="1" ht="156.75" customHeight="1">
      <c r="A11" s="14" t="s">
        <v>22</v>
      </c>
      <c r="B11" s="15" t="s">
        <v>26</v>
      </c>
      <c r="C11" s="15" t="s">
        <v>194</v>
      </c>
      <c r="D11" s="16" t="s">
        <v>300</v>
      </c>
      <c r="E11" s="28">
        <v>449</v>
      </c>
      <c r="F11" s="17">
        <f>E11*(1-0.1)</f>
        <v>404</v>
      </c>
    </row>
    <row r="12" spans="1:6" s="21" customFormat="1" ht="135">
      <c r="A12" s="14" t="s">
        <v>22</v>
      </c>
      <c r="B12" s="15" t="s">
        <v>26</v>
      </c>
      <c r="C12" s="15" t="s">
        <v>277</v>
      </c>
      <c r="D12" s="16" t="s">
        <v>301</v>
      </c>
      <c r="E12" s="28">
        <v>474</v>
      </c>
      <c r="F12" s="17">
        <f>E12*(1-0.1)</f>
        <v>427</v>
      </c>
    </row>
    <row r="13" spans="1:6" s="21" customFormat="1" ht="30">
      <c r="A13" s="14" t="s">
        <v>101</v>
      </c>
      <c r="B13" s="40" t="s">
        <v>54</v>
      </c>
      <c r="C13" s="15" t="s">
        <v>278</v>
      </c>
      <c r="D13" s="15" t="s">
        <v>137</v>
      </c>
      <c r="E13" s="28">
        <v>25</v>
      </c>
      <c r="F13" s="17">
        <f>E13*(1-0.1)</f>
        <v>23</v>
      </c>
    </row>
    <row r="14" spans="1:6" s="22" customFormat="1" ht="75">
      <c r="A14" s="14" t="s">
        <v>22</v>
      </c>
      <c r="B14" s="15" t="s">
        <v>23</v>
      </c>
      <c r="C14" s="16" t="s">
        <v>200</v>
      </c>
      <c r="D14" s="16" t="s">
        <v>176</v>
      </c>
      <c r="E14" s="28">
        <v>566</v>
      </c>
      <c r="F14" s="17">
        <f t="shared" ref="F14" si="1">E14*(1-0.1)</f>
        <v>509</v>
      </c>
    </row>
    <row r="15" spans="1:6" s="22" customFormat="1" ht="75">
      <c r="A15" s="14" t="s">
        <v>22</v>
      </c>
      <c r="B15" s="15" t="s">
        <v>23</v>
      </c>
      <c r="C15" s="16" t="s">
        <v>201</v>
      </c>
      <c r="D15" s="16" t="s">
        <v>202</v>
      </c>
      <c r="E15" s="28">
        <v>640</v>
      </c>
      <c r="F15" s="17">
        <f t="shared" ref="F15" si="2">E15*(1-0.1)</f>
        <v>576</v>
      </c>
    </row>
    <row r="16" spans="1:6" s="22" customFormat="1" ht="105">
      <c r="A16" s="14" t="s">
        <v>101</v>
      </c>
      <c r="B16" s="40" t="s">
        <v>54</v>
      </c>
      <c r="C16" s="16" t="s">
        <v>60</v>
      </c>
      <c r="D16" s="16" t="s">
        <v>203</v>
      </c>
      <c r="E16" s="28">
        <v>74</v>
      </c>
      <c r="F16" s="17">
        <v>66</v>
      </c>
    </row>
    <row r="17" spans="1:6" s="21" customFormat="1" ht="45">
      <c r="A17" s="14" t="s">
        <v>22</v>
      </c>
      <c r="B17" s="15" t="s">
        <v>26</v>
      </c>
      <c r="C17" s="15" t="s">
        <v>149</v>
      </c>
      <c r="D17" s="15" t="s">
        <v>302</v>
      </c>
      <c r="E17" s="24">
        <v>66</v>
      </c>
      <c r="F17" s="17">
        <f t="shared" ref="F17" si="3">E17*(1-0.1)</f>
        <v>59</v>
      </c>
    </row>
    <row r="18" spans="1:6" s="21" customFormat="1" ht="45">
      <c r="A18" s="14" t="s">
        <v>22</v>
      </c>
      <c r="B18" s="15" t="s">
        <v>26</v>
      </c>
      <c r="C18" s="15" t="s">
        <v>150</v>
      </c>
      <c r="D18" s="15" t="s">
        <v>303</v>
      </c>
      <c r="E18" s="24">
        <v>39</v>
      </c>
      <c r="F18" s="17">
        <f t="shared" ref="F18" si="4">E18*(1-0.1)</f>
        <v>35</v>
      </c>
    </row>
    <row r="19" spans="1:6" s="22" customFormat="1" ht="48.75" customHeight="1">
      <c r="A19" s="14" t="s">
        <v>171</v>
      </c>
      <c r="B19" s="15" t="s">
        <v>26</v>
      </c>
      <c r="C19" s="16" t="s">
        <v>151</v>
      </c>
      <c r="D19" s="16" t="s">
        <v>172</v>
      </c>
      <c r="E19" s="28">
        <v>136</v>
      </c>
      <c r="F19" s="17">
        <f t="shared" si="0"/>
        <v>122</v>
      </c>
    </row>
    <row r="20" spans="1:6" s="22" customFormat="1" ht="105">
      <c r="A20" s="14" t="s">
        <v>22</v>
      </c>
      <c r="B20" s="15" t="s">
        <v>173</v>
      </c>
      <c r="C20" s="16" t="s">
        <v>152</v>
      </c>
      <c r="D20" s="16" t="s">
        <v>174</v>
      </c>
      <c r="E20" s="28">
        <v>664</v>
      </c>
      <c r="F20" s="17">
        <f t="shared" si="0"/>
        <v>598</v>
      </c>
    </row>
    <row r="21" spans="1:6" s="22" customFormat="1" ht="45">
      <c r="A21" s="14" t="s">
        <v>171</v>
      </c>
      <c r="B21" s="15" t="s">
        <v>173</v>
      </c>
      <c r="C21" s="16" t="s">
        <v>153</v>
      </c>
      <c r="D21" s="16" t="s">
        <v>175</v>
      </c>
      <c r="E21" s="28">
        <v>313</v>
      </c>
      <c r="F21" s="17">
        <f t="shared" ref="F21" si="5">E21*(1-0.1)</f>
        <v>282</v>
      </c>
    </row>
    <row r="22" spans="1:6" s="21" customFormat="1" ht="15.75">
      <c r="A22" s="14"/>
      <c r="B22" s="15"/>
      <c r="C22" s="15" t="s">
        <v>221</v>
      </c>
      <c r="D22" s="16" t="s">
        <v>222</v>
      </c>
      <c r="E22" s="28">
        <v>20</v>
      </c>
      <c r="F22" s="17">
        <f t="shared" ref="F22" si="6">E22*(1-0.1)</f>
        <v>18</v>
      </c>
    </row>
    <row r="23" spans="1:6" s="21" customFormat="1" ht="75">
      <c r="A23" s="14" t="s">
        <v>79</v>
      </c>
      <c r="B23" s="15" t="s">
        <v>287</v>
      </c>
      <c r="C23" s="15" t="s">
        <v>77</v>
      </c>
      <c r="D23" s="16" t="s">
        <v>83</v>
      </c>
      <c r="E23" s="28">
        <v>136</v>
      </c>
      <c r="F23" s="17">
        <f t="shared" si="0"/>
        <v>122</v>
      </c>
    </row>
    <row r="24" spans="1:6" s="21" customFormat="1" ht="60">
      <c r="A24" s="14" t="s">
        <v>25</v>
      </c>
      <c r="B24" s="15" t="s">
        <v>24</v>
      </c>
      <c r="C24" s="15" t="s">
        <v>80</v>
      </c>
      <c r="D24" s="16" t="s">
        <v>81</v>
      </c>
      <c r="E24" s="28">
        <v>781</v>
      </c>
      <c r="F24" s="17">
        <f t="shared" si="0"/>
        <v>703</v>
      </c>
    </row>
    <row r="25" spans="1:6" s="21" customFormat="1" ht="90">
      <c r="A25" s="105" t="s">
        <v>25</v>
      </c>
      <c r="B25" s="106" t="s">
        <v>24</v>
      </c>
      <c r="C25" s="106" t="s">
        <v>39</v>
      </c>
      <c r="D25" s="107" t="s">
        <v>82</v>
      </c>
      <c r="E25" s="108">
        <v>976</v>
      </c>
      <c r="F25" s="109">
        <f t="shared" si="0"/>
        <v>878</v>
      </c>
    </row>
    <row r="26" spans="1:6" s="21" customFormat="1" ht="132.75" customHeight="1">
      <c r="A26" s="15" t="s">
        <v>25</v>
      </c>
      <c r="B26" s="15" t="s">
        <v>24</v>
      </c>
      <c r="C26" s="15" t="s">
        <v>341</v>
      </c>
      <c r="D26" s="16" t="s">
        <v>342</v>
      </c>
      <c r="E26" s="28">
        <v>663</v>
      </c>
      <c r="F26" s="17">
        <f t="shared" ref="F26" si="7">E26*(1-0.1)</f>
        <v>597</v>
      </c>
    </row>
    <row r="27" spans="1:6" s="21" customFormat="1" ht="22.5" customHeight="1">
      <c r="A27"/>
      <c r="B27"/>
      <c r="C27"/>
      <c r="D27"/>
      <c r="E27"/>
      <c r="F27"/>
    </row>
    <row r="28" spans="1:6" ht="38.450000000000003" customHeight="1">
      <c r="A28" s="123" t="s">
        <v>346</v>
      </c>
      <c r="B28" s="123"/>
      <c r="C28" s="123"/>
      <c r="D28" s="123"/>
      <c r="E28" s="123"/>
      <c r="F28" s="1"/>
    </row>
    <row r="29" spans="1:6" ht="20.25">
      <c r="A29" s="110" t="s">
        <v>19</v>
      </c>
      <c r="B29" s="110"/>
      <c r="C29" s="111"/>
      <c r="D29" s="111"/>
      <c r="E29" s="112"/>
      <c r="F29" s="1"/>
    </row>
    <row r="30" spans="1:6" ht="20.25">
      <c r="A30" s="110" t="s">
        <v>5</v>
      </c>
      <c r="B30" s="110"/>
      <c r="C30" s="111"/>
      <c r="D30" s="111"/>
      <c r="E30" s="112"/>
      <c r="F30" s="1"/>
    </row>
    <row r="31" spans="1:6" ht="20.25">
      <c r="A31" s="110" t="s">
        <v>6</v>
      </c>
      <c r="B31" s="110"/>
      <c r="C31" s="111"/>
      <c r="D31" s="111"/>
      <c r="E31" s="113"/>
      <c r="F31" s="1"/>
    </row>
    <row r="32" spans="1:6" ht="20.25">
      <c r="A32" s="111" t="s">
        <v>7</v>
      </c>
      <c r="B32" s="111" t="s">
        <v>20</v>
      </c>
      <c r="C32" s="111"/>
      <c r="D32" s="111"/>
      <c r="E32" s="113"/>
      <c r="F32" s="1"/>
    </row>
  </sheetData>
  <sheetProtection selectLockedCells="1"/>
  <mergeCells count="3">
    <mergeCell ref="E1:F5"/>
    <mergeCell ref="A28:E28"/>
    <mergeCell ref="A1:D5"/>
  </mergeCells>
  <hyperlinks>
    <hyperlink ref="E1:F5" r:id="rId1" display="www.akuvox-rus.ru" xr:uid="{739C2A30-97E6-4745-978D-A68F7E1030F3}"/>
  </hyperlinks>
  <pageMargins left="5.9027777777777797E-2" right="5.9027777777777797E-2" top="5.9027777777777797E-2" bottom="3.8888888888888903E-2" header="5.9027777777777797E-2" footer="5.9027777777777797E-2"/>
  <pageSetup paperSize="9" scale="53" fitToHeight="0" orientation="portrait" verticalDpi="300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9"/>
  <sheetViews>
    <sheetView zoomScale="85" zoomScaleNormal="85" zoomScaleSheetLayoutView="100" workbookViewId="0">
      <pane ySplit="6" topLeftCell="A7" activePane="bottomLeft" state="frozen"/>
      <selection pane="bottomLeft" activeCell="G6" sqref="G1:H1048576"/>
    </sheetView>
  </sheetViews>
  <sheetFormatPr defaultColWidth="9" defaultRowHeight="14.25"/>
  <cols>
    <col min="1" max="1" width="19.25" style="5" customWidth="1"/>
    <col min="2" max="2" width="17.125" style="5" customWidth="1"/>
    <col min="3" max="3" width="25" style="8" customWidth="1"/>
    <col min="4" max="4" width="23.125" style="6" customWidth="1"/>
    <col min="5" max="5" width="11.875" style="5" customWidth="1"/>
    <col min="6" max="6" width="8.25" style="5" bestFit="1" customWidth="1"/>
    <col min="7" max="16384" width="9" style="5"/>
  </cols>
  <sheetData>
    <row r="1" spans="1:6">
      <c r="A1" s="125"/>
      <c r="B1" s="125"/>
      <c r="C1" s="125"/>
      <c r="D1" s="116" t="s">
        <v>4</v>
      </c>
      <c r="E1" s="114" t="s">
        <v>403</v>
      </c>
      <c r="F1" s="114"/>
    </row>
    <row r="2" spans="1:6">
      <c r="A2" s="125"/>
      <c r="B2" s="125"/>
      <c r="C2" s="125"/>
      <c r="D2" s="116"/>
      <c r="E2" s="114"/>
      <c r="F2" s="114"/>
    </row>
    <row r="3" spans="1:6">
      <c r="A3" s="125"/>
      <c r="B3" s="125"/>
      <c r="C3" s="125"/>
      <c r="D3" s="116"/>
      <c r="E3" s="114"/>
      <c r="F3" s="114"/>
    </row>
    <row r="4" spans="1:6" s="1" customFormat="1" ht="15" customHeight="1">
      <c r="A4" s="125"/>
      <c r="B4" s="125"/>
      <c r="C4" s="125"/>
      <c r="D4" s="116"/>
      <c r="E4" s="114"/>
      <c r="F4" s="114"/>
    </row>
    <row r="5" spans="1:6" s="1" customFormat="1" ht="15">
      <c r="A5" s="126"/>
      <c r="B5" s="126"/>
      <c r="C5" s="126"/>
      <c r="D5" s="117"/>
      <c r="E5" s="115"/>
      <c r="F5" s="115"/>
    </row>
    <row r="6" spans="1:6" s="10" customFormat="1" ht="16.5" thickBot="1">
      <c r="A6" s="25" t="s">
        <v>0</v>
      </c>
      <c r="B6" s="25" t="s">
        <v>28</v>
      </c>
      <c r="C6" s="25" t="s">
        <v>29</v>
      </c>
      <c r="D6" s="25" t="s">
        <v>8</v>
      </c>
      <c r="E6" s="26" t="s">
        <v>3</v>
      </c>
      <c r="F6" s="26" t="s">
        <v>10</v>
      </c>
    </row>
    <row r="7" spans="1:6" s="4" customFormat="1" ht="45">
      <c r="A7" s="42" t="s">
        <v>57</v>
      </c>
      <c r="B7" s="50" t="s">
        <v>55</v>
      </c>
      <c r="C7" s="43" t="s">
        <v>189</v>
      </c>
      <c r="D7" s="50" t="s">
        <v>58</v>
      </c>
      <c r="E7" s="76">
        <v>58</v>
      </c>
      <c r="F7" s="55">
        <f>E7*(1-0.1)</f>
        <v>52</v>
      </c>
    </row>
    <row r="8" spans="1:6" s="4" customFormat="1" ht="45">
      <c r="A8" s="14" t="s">
        <v>57</v>
      </c>
      <c r="B8" s="16" t="s">
        <v>59</v>
      </c>
      <c r="C8" s="15" t="s">
        <v>190</v>
      </c>
      <c r="D8" s="16" t="s">
        <v>388</v>
      </c>
      <c r="E8" s="36">
        <v>58</v>
      </c>
      <c r="F8" s="37">
        <f t="shared" ref="F8:F61" si="0">E8*(1-0.1)</f>
        <v>52</v>
      </c>
    </row>
    <row r="9" spans="1:6" s="4" customFormat="1" ht="45">
      <c r="A9" s="14" t="s">
        <v>57</v>
      </c>
      <c r="B9" s="16" t="s">
        <v>61</v>
      </c>
      <c r="C9" s="15" t="s">
        <v>191</v>
      </c>
      <c r="D9" s="16" t="s">
        <v>389</v>
      </c>
      <c r="E9" s="36">
        <v>58</v>
      </c>
      <c r="F9" s="37">
        <f t="shared" si="0"/>
        <v>52</v>
      </c>
    </row>
    <row r="10" spans="1:6" s="4" customFormat="1" ht="45">
      <c r="A10" s="14" t="s">
        <v>57</v>
      </c>
      <c r="B10" s="16" t="s">
        <v>61</v>
      </c>
      <c r="C10" s="15" t="s">
        <v>215</v>
      </c>
      <c r="D10" s="16" t="s">
        <v>390</v>
      </c>
      <c r="E10" s="36">
        <v>58</v>
      </c>
      <c r="F10" s="37">
        <f t="shared" ref="F10:F11" si="1">E10*(1-0.1)</f>
        <v>52</v>
      </c>
    </row>
    <row r="11" spans="1:6" s="4" customFormat="1" ht="60">
      <c r="A11" s="14" t="s">
        <v>57</v>
      </c>
      <c r="B11" s="15" t="s">
        <v>62</v>
      </c>
      <c r="C11" s="15" t="s">
        <v>232</v>
      </c>
      <c r="D11" s="16" t="s">
        <v>233</v>
      </c>
      <c r="E11" s="36">
        <v>58</v>
      </c>
      <c r="F11" s="37">
        <f t="shared" si="1"/>
        <v>52</v>
      </c>
    </row>
    <row r="12" spans="1:6" s="4" customFormat="1" ht="45">
      <c r="A12" s="14" t="s">
        <v>57</v>
      </c>
      <c r="B12" s="15" t="s">
        <v>62</v>
      </c>
      <c r="C12" s="15" t="s">
        <v>234</v>
      </c>
      <c r="D12" s="16" t="s">
        <v>235</v>
      </c>
      <c r="E12" s="36">
        <v>58</v>
      </c>
      <c r="F12" s="37">
        <f t="shared" ref="F12" si="2">E12*(1-0.1)</f>
        <v>52</v>
      </c>
    </row>
    <row r="13" spans="1:6" s="4" customFormat="1" ht="60">
      <c r="A13" s="14" t="s">
        <v>57</v>
      </c>
      <c r="B13" s="15" t="s">
        <v>156</v>
      </c>
      <c r="C13" s="15" t="s">
        <v>279</v>
      </c>
      <c r="D13" s="16" t="s">
        <v>154</v>
      </c>
      <c r="E13" s="36">
        <v>58</v>
      </c>
      <c r="F13" s="37">
        <f t="shared" si="0"/>
        <v>52</v>
      </c>
    </row>
    <row r="14" spans="1:6" s="4" customFormat="1" ht="45">
      <c r="A14" s="14" t="s">
        <v>57</v>
      </c>
      <c r="B14" s="16" t="s">
        <v>156</v>
      </c>
      <c r="C14" s="15" t="s">
        <v>280</v>
      </c>
      <c r="D14" s="16" t="s">
        <v>155</v>
      </c>
      <c r="E14" s="36">
        <v>58</v>
      </c>
      <c r="F14" s="37">
        <f t="shared" si="0"/>
        <v>52</v>
      </c>
    </row>
    <row r="15" spans="1:6" s="4" customFormat="1" ht="45">
      <c r="A15" s="14" t="s">
        <v>57</v>
      </c>
      <c r="B15" s="15" t="s">
        <v>156</v>
      </c>
      <c r="C15" s="15" t="s">
        <v>281</v>
      </c>
      <c r="D15" s="16" t="s">
        <v>177</v>
      </c>
      <c r="E15" s="36">
        <v>58</v>
      </c>
      <c r="F15" s="37">
        <f t="shared" si="0"/>
        <v>52</v>
      </c>
    </row>
    <row r="16" spans="1:6" s="4" customFormat="1" ht="45">
      <c r="A16" s="14" t="s">
        <v>57</v>
      </c>
      <c r="B16" s="16" t="s">
        <v>156</v>
      </c>
      <c r="C16" s="15" t="s">
        <v>282</v>
      </c>
      <c r="D16" s="16" t="s">
        <v>178</v>
      </c>
      <c r="E16" s="36">
        <v>58</v>
      </c>
      <c r="F16" s="37">
        <f t="shared" si="0"/>
        <v>52</v>
      </c>
    </row>
    <row r="17" spans="1:6" s="4" customFormat="1" ht="60">
      <c r="A17" s="14" t="s">
        <v>57</v>
      </c>
      <c r="B17" s="16" t="s">
        <v>157</v>
      </c>
      <c r="C17" s="15" t="s">
        <v>283</v>
      </c>
      <c r="D17" s="16" t="s">
        <v>65</v>
      </c>
      <c r="E17" s="36">
        <v>58</v>
      </c>
      <c r="F17" s="37">
        <f t="shared" si="0"/>
        <v>52</v>
      </c>
    </row>
    <row r="18" spans="1:6" s="4" customFormat="1" ht="45">
      <c r="A18" s="14" t="s">
        <v>57</v>
      </c>
      <c r="B18" s="16" t="s">
        <v>157</v>
      </c>
      <c r="C18" s="15" t="s">
        <v>284</v>
      </c>
      <c r="D18" s="16" t="s">
        <v>66</v>
      </c>
      <c r="E18" s="36">
        <v>58</v>
      </c>
      <c r="F18" s="37">
        <f t="shared" si="0"/>
        <v>52</v>
      </c>
    </row>
    <row r="19" spans="1:6" s="4" customFormat="1" ht="45">
      <c r="A19" s="14" t="s">
        <v>57</v>
      </c>
      <c r="B19" s="16" t="s">
        <v>157</v>
      </c>
      <c r="C19" s="15" t="s">
        <v>285</v>
      </c>
      <c r="D19" s="16" t="s">
        <v>179</v>
      </c>
      <c r="E19" s="36">
        <v>58</v>
      </c>
      <c r="F19" s="37">
        <f t="shared" si="0"/>
        <v>52</v>
      </c>
    </row>
    <row r="20" spans="1:6" s="4" customFormat="1" ht="45">
      <c r="A20" s="14" t="s">
        <v>57</v>
      </c>
      <c r="B20" s="16" t="s">
        <v>157</v>
      </c>
      <c r="C20" s="15" t="s">
        <v>286</v>
      </c>
      <c r="D20" s="16" t="s">
        <v>180</v>
      </c>
      <c r="E20" s="36">
        <v>58</v>
      </c>
      <c r="F20" s="37">
        <f t="shared" si="0"/>
        <v>52</v>
      </c>
    </row>
    <row r="21" spans="1:6" s="4" customFormat="1" ht="60">
      <c r="A21" s="14" t="s">
        <v>57</v>
      </c>
      <c r="B21" s="16" t="s">
        <v>143</v>
      </c>
      <c r="C21" s="15" t="s">
        <v>192</v>
      </c>
      <c r="D21" s="16" t="s">
        <v>391</v>
      </c>
      <c r="E21" s="36">
        <v>58</v>
      </c>
      <c r="F21" s="37">
        <f t="shared" si="0"/>
        <v>52</v>
      </c>
    </row>
    <row r="22" spans="1:6" s="4" customFormat="1" ht="45">
      <c r="A22" s="14" t="s">
        <v>57</v>
      </c>
      <c r="B22" s="16" t="s">
        <v>143</v>
      </c>
      <c r="C22" s="15" t="s">
        <v>193</v>
      </c>
      <c r="D22" s="16" t="s">
        <v>392</v>
      </c>
      <c r="E22" s="36">
        <v>58</v>
      </c>
      <c r="F22" s="37">
        <f t="shared" si="0"/>
        <v>52</v>
      </c>
    </row>
    <row r="23" spans="1:6" s="4" customFormat="1" ht="60">
      <c r="A23" s="14" t="s">
        <v>57</v>
      </c>
      <c r="B23" s="16" t="s">
        <v>67</v>
      </c>
      <c r="C23" s="38" t="s">
        <v>158</v>
      </c>
      <c r="D23" s="16" t="s">
        <v>393</v>
      </c>
      <c r="E23" s="36">
        <v>75</v>
      </c>
      <c r="F23" s="37">
        <f t="shared" si="0"/>
        <v>68</v>
      </c>
    </row>
    <row r="24" spans="1:6" s="4" customFormat="1" ht="45">
      <c r="A24" s="14" t="s">
        <v>57</v>
      </c>
      <c r="B24" s="16" t="s">
        <v>67</v>
      </c>
      <c r="C24" s="16" t="s">
        <v>214</v>
      </c>
      <c r="D24" s="16" t="s">
        <v>394</v>
      </c>
      <c r="E24" s="36">
        <v>75</v>
      </c>
      <c r="F24" s="37">
        <f t="shared" si="0"/>
        <v>68</v>
      </c>
    </row>
    <row r="25" spans="1:6" s="4" customFormat="1" ht="45">
      <c r="A25" s="14" t="s">
        <v>57</v>
      </c>
      <c r="B25" s="16" t="s">
        <v>67</v>
      </c>
      <c r="C25" s="38" t="s">
        <v>68</v>
      </c>
      <c r="D25" s="16" t="s">
        <v>395</v>
      </c>
      <c r="E25" s="36">
        <v>75</v>
      </c>
      <c r="F25" s="37">
        <f t="shared" si="0"/>
        <v>68</v>
      </c>
    </row>
    <row r="26" spans="1:6" s="4" customFormat="1" ht="45">
      <c r="A26" s="14" t="s">
        <v>57</v>
      </c>
      <c r="B26" s="16" t="s">
        <v>67</v>
      </c>
      <c r="C26" s="38" t="s">
        <v>69</v>
      </c>
      <c r="D26" s="16" t="s">
        <v>396</v>
      </c>
      <c r="E26" s="36">
        <v>75</v>
      </c>
      <c r="F26" s="37">
        <f t="shared" si="0"/>
        <v>68</v>
      </c>
    </row>
    <row r="27" spans="1:6" s="4" customFormat="1" ht="45">
      <c r="A27" s="14" t="s">
        <v>57</v>
      </c>
      <c r="B27" s="16" t="s">
        <v>72</v>
      </c>
      <c r="C27" s="16" t="s">
        <v>198</v>
      </c>
      <c r="D27" s="16" t="s">
        <v>397</v>
      </c>
      <c r="E27" s="36">
        <v>65</v>
      </c>
      <c r="F27" s="37">
        <f t="shared" si="0"/>
        <v>59</v>
      </c>
    </row>
    <row r="28" spans="1:6" s="4" customFormat="1" ht="45">
      <c r="A28" s="14" t="s">
        <v>57</v>
      </c>
      <c r="B28" s="16" t="s">
        <v>72</v>
      </c>
      <c r="C28" s="38" t="s">
        <v>197</v>
      </c>
      <c r="D28" s="16" t="s">
        <v>159</v>
      </c>
      <c r="E28" s="36">
        <v>65</v>
      </c>
      <c r="F28" s="37">
        <f t="shared" si="0"/>
        <v>59</v>
      </c>
    </row>
    <row r="29" spans="1:6" s="13" customFormat="1" ht="45">
      <c r="A29" s="14" t="s">
        <v>57</v>
      </c>
      <c r="B29" s="16" t="s">
        <v>73</v>
      </c>
      <c r="C29" s="38" t="s">
        <v>195</v>
      </c>
      <c r="D29" s="16" t="s">
        <v>398</v>
      </c>
      <c r="E29" s="36">
        <v>58</v>
      </c>
      <c r="F29" s="37">
        <f t="shared" si="0"/>
        <v>52</v>
      </c>
    </row>
    <row r="30" spans="1:6" s="4" customFormat="1" ht="45">
      <c r="A30" s="14" t="s">
        <v>57</v>
      </c>
      <c r="B30" s="16" t="s">
        <v>73</v>
      </c>
      <c r="C30" s="38" t="s">
        <v>196</v>
      </c>
      <c r="D30" s="16" t="s">
        <v>387</v>
      </c>
      <c r="E30" s="36">
        <v>58</v>
      </c>
      <c r="F30" s="37">
        <f t="shared" ref="F30:F32" si="3">E30*(1-0.1)</f>
        <v>52</v>
      </c>
    </row>
    <row r="31" spans="1:6" s="4" customFormat="1" ht="45">
      <c r="A31" s="14" t="s">
        <v>57</v>
      </c>
      <c r="B31" s="16" t="s">
        <v>205</v>
      </c>
      <c r="C31" s="38" t="s">
        <v>207</v>
      </c>
      <c r="D31" s="16" t="s">
        <v>386</v>
      </c>
      <c r="E31" s="36">
        <v>58</v>
      </c>
      <c r="F31" s="37">
        <f t="shared" si="3"/>
        <v>52</v>
      </c>
    </row>
    <row r="32" spans="1:6" s="4" customFormat="1" ht="45">
      <c r="A32" s="14" t="s">
        <v>57</v>
      </c>
      <c r="B32" s="16" t="s">
        <v>205</v>
      </c>
      <c r="C32" s="38" t="s">
        <v>206</v>
      </c>
      <c r="D32" s="16" t="s">
        <v>385</v>
      </c>
      <c r="E32" s="36">
        <v>58</v>
      </c>
      <c r="F32" s="37">
        <f t="shared" si="3"/>
        <v>52</v>
      </c>
    </row>
    <row r="33" spans="1:6" s="4" customFormat="1" ht="75">
      <c r="A33" s="14" t="s">
        <v>383</v>
      </c>
      <c r="B33" s="16" t="s">
        <v>205</v>
      </c>
      <c r="C33" s="38" t="s">
        <v>382</v>
      </c>
      <c r="D33" s="16" t="s">
        <v>384</v>
      </c>
      <c r="E33" s="36">
        <v>117</v>
      </c>
      <c r="F33" s="37">
        <f t="shared" ref="F33" si="4">E33*(1-0.1)</f>
        <v>105</v>
      </c>
    </row>
    <row r="34" spans="1:6" s="4" customFormat="1" ht="45">
      <c r="A34" s="14" t="s">
        <v>57</v>
      </c>
      <c r="B34" s="16" t="s">
        <v>208</v>
      </c>
      <c r="C34" s="38" t="s">
        <v>368</v>
      </c>
      <c r="D34" s="16" t="s">
        <v>399</v>
      </c>
      <c r="E34" s="36">
        <v>58</v>
      </c>
      <c r="F34" s="37">
        <f t="shared" ref="F34:F35" si="5">E34*(1-0.1)</f>
        <v>52</v>
      </c>
    </row>
    <row r="35" spans="1:6" s="4" customFormat="1" ht="45">
      <c r="A35" s="14" t="s">
        <v>57</v>
      </c>
      <c r="B35" s="16" t="s">
        <v>208</v>
      </c>
      <c r="C35" s="38" t="s">
        <v>367</v>
      </c>
      <c r="D35" s="16" t="s">
        <v>400</v>
      </c>
      <c r="E35" s="36">
        <v>58</v>
      </c>
      <c r="F35" s="37">
        <f t="shared" si="5"/>
        <v>52</v>
      </c>
    </row>
    <row r="36" spans="1:6" s="4" customFormat="1" ht="45">
      <c r="A36" s="14" t="s">
        <v>102</v>
      </c>
      <c r="B36" s="16" t="s">
        <v>208</v>
      </c>
      <c r="C36" s="38" t="s">
        <v>209</v>
      </c>
      <c r="D36" s="16" t="s">
        <v>211</v>
      </c>
      <c r="E36" s="36">
        <v>36</v>
      </c>
      <c r="F36" s="37">
        <f t="shared" ref="F36:F39" si="6">E36*(1-0.1)</f>
        <v>32</v>
      </c>
    </row>
    <row r="37" spans="1:6" s="4" customFormat="1" ht="60">
      <c r="A37" s="14" t="s">
        <v>101</v>
      </c>
      <c r="B37" s="16" t="s">
        <v>208</v>
      </c>
      <c r="C37" s="38" t="s">
        <v>210</v>
      </c>
      <c r="D37" s="16" t="s">
        <v>212</v>
      </c>
      <c r="E37" s="36">
        <v>36</v>
      </c>
      <c r="F37" s="37">
        <f t="shared" si="6"/>
        <v>32</v>
      </c>
    </row>
    <row r="38" spans="1:6" s="4" customFormat="1" ht="58.9" customHeight="1">
      <c r="A38" s="14" t="s">
        <v>57</v>
      </c>
      <c r="B38" s="16" t="s">
        <v>70</v>
      </c>
      <c r="C38" s="38" t="s">
        <v>381</v>
      </c>
      <c r="D38" s="16" t="s">
        <v>401</v>
      </c>
      <c r="E38" s="36">
        <v>75</v>
      </c>
      <c r="F38" s="37">
        <f t="shared" si="6"/>
        <v>68</v>
      </c>
    </row>
    <row r="39" spans="1:6" s="4" customFormat="1" ht="45">
      <c r="A39" s="14" t="s">
        <v>57</v>
      </c>
      <c r="B39" s="16" t="s">
        <v>70</v>
      </c>
      <c r="C39" s="38" t="s">
        <v>368</v>
      </c>
      <c r="D39" s="16" t="s">
        <v>402</v>
      </c>
      <c r="E39" s="36">
        <v>75</v>
      </c>
      <c r="F39" s="37">
        <f t="shared" si="6"/>
        <v>68</v>
      </c>
    </row>
    <row r="40" spans="1:6" s="4" customFormat="1" ht="75">
      <c r="A40" s="14" t="s">
        <v>146</v>
      </c>
      <c r="B40" s="16" t="s">
        <v>55</v>
      </c>
      <c r="C40" s="38" t="s">
        <v>56</v>
      </c>
      <c r="D40" s="16" t="s">
        <v>160</v>
      </c>
      <c r="E40" s="36">
        <v>29</v>
      </c>
      <c r="F40" s="37">
        <f t="shared" si="0"/>
        <v>26</v>
      </c>
    </row>
    <row r="41" spans="1:6" s="4" customFormat="1" ht="60">
      <c r="A41" s="52" t="s">
        <v>101</v>
      </c>
      <c r="B41" s="16" t="s">
        <v>94</v>
      </c>
      <c r="C41" s="16" t="s">
        <v>226</v>
      </c>
      <c r="D41" s="16" t="s">
        <v>103</v>
      </c>
      <c r="E41" s="39">
        <v>20</v>
      </c>
      <c r="F41" s="37">
        <f t="shared" si="0"/>
        <v>18</v>
      </c>
    </row>
    <row r="42" spans="1:6" s="4" customFormat="1" ht="45">
      <c r="A42" s="52" t="s">
        <v>102</v>
      </c>
      <c r="B42" s="16" t="s">
        <v>94</v>
      </c>
      <c r="C42" s="16" t="s">
        <v>225</v>
      </c>
      <c r="D42" s="16" t="s">
        <v>104</v>
      </c>
      <c r="E42" s="39">
        <v>13</v>
      </c>
      <c r="F42" s="37">
        <f t="shared" si="0"/>
        <v>12</v>
      </c>
    </row>
    <row r="43" spans="1:6" s="4" customFormat="1" ht="47.45" customHeight="1">
      <c r="A43" s="14" t="s">
        <v>101</v>
      </c>
      <c r="B43" s="16" t="s">
        <v>59</v>
      </c>
      <c r="C43" s="38" t="s">
        <v>60</v>
      </c>
      <c r="D43" s="16" t="s">
        <v>204</v>
      </c>
      <c r="E43" s="39">
        <v>75</v>
      </c>
      <c r="F43" s="37">
        <f t="shared" si="0"/>
        <v>68</v>
      </c>
    </row>
    <row r="44" spans="1:6" s="4" customFormat="1" ht="60">
      <c r="A44" s="14" t="s">
        <v>101</v>
      </c>
      <c r="B44" s="16" t="s">
        <v>61</v>
      </c>
      <c r="C44" s="38" t="s">
        <v>199</v>
      </c>
      <c r="D44" s="16" t="s">
        <v>116</v>
      </c>
      <c r="E44" s="24">
        <v>75</v>
      </c>
      <c r="F44" s="37">
        <f t="shared" si="0"/>
        <v>68</v>
      </c>
    </row>
    <row r="45" spans="1:6" s="4" customFormat="1" ht="60">
      <c r="A45" s="14" t="s">
        <v>101</v>
      </c>
      <c r="B45" s="40" t="s">
        <v>62</v>
      </c>
      <c r="C45" s="15" t="s">
        <v>224</v>
      </c>
      <c r="D45" s="15" t="s">
        <v>63</v>
      </c>
      <c r="E45" s="39">
        <v>58</v>
      </c>
      <c r="F45" s="37">
        <f t="shared" si="0"/>
        <v>52</v>
      </c>
    </row>
    <row r="46" spans="1:6" s="4" customFormat="1" ht="90">
      <c r="A46" s="14" t="s">
        <v>146</v>
      </c>
      <c r="B46" s="40" t="s">
        <v>156</v>
      </c>
      <c r="C46" s="15" t="s">
        <v>288</v>
      </c>
      <c r="D46" s="15" t="s">
        <v>161</v>
      </c>
      <c r="E46" s="36">
        <v>58</v>
      </c>
      <c r="F46" s="37">
        <f t="shared" si="0"/>
        <v>52</v>
      </c>
    </row>
    <row r="47" spans="1:6" s="4" customFormat="1" ht="90">
      <c r="A47" s="14" t="s">
        <v>146</v>
      </c>
      <c r="B47" s="40" t="s">
        <v>157</v>
      </c>
      <c r="C47" s="15" t="s">
        <v>289</v>
      </c>
      <c r="D47" s="15" t="s">
        <v>162</v>
      </c>
      <c r="E47" s="36">
        <v>44</v>
      </c>
      <c r="F47" s="37">
        <f t="shared" si="0"/>
        <v>40</v>
      </c>
    </row>
    <row r="48" spans="1:6" s="4" customFormat="1" ht="75">
      <c r="A48" s="14" t="s">
        <v>101</v>
      </c>
      <c r="B48" s="40" t="s">
        <v>164</v>
      </c>
      <c r="C48" s="15" t="s">
        <v>290</v>
      </c>
      <c r="D48" s="15" t="s">
        <v>163</v>
      </c>
      <c r="E48" s="28">
        <v>58</v>
      </c>
      <c r="F48" s="37">
        <f t="shared" si="0"/>
        <v>52</v>
      </c>
    </row>
    <row r="49" spans="1:6" s="4" customFormat="1" ht="75">
      <c r="A49" s="14" t="s">
        <v>101</v>
      </c>
      <c r="B49" s="40" t="s">
        <v>164</v>
      </c>
      <c r="C49" s="15" t="s">
        <v>291</v>
      </c>
      <c r="D49" s="15" t="s">
        <v>165</v>
      </c>
      <c r="E49" s="28">
        <v>58</v>
      </c>
      <c r="F49" s="37">
        <f t="shared" si="0"/>
        <v>52</v>
      </c>
    </row>
    <row r="50" spans="1:6" s="4" customFormat="1" ht="75">
      <c r="A50" s="14" t="s">
        <v>101</v>
      </c>
      <c r="B50" s="40" t="s">
        <v>157</v>
      </c>
      <c r="C50" s="15" t="s">
        <v>236</v>
      </c>
      <c r="D50" s="15" t="s">
        <v>110</v>
      </c>
      <c r="E50" s="28">
        <v>58</v>
      </c>
      <c r="F50" s="37">
        <f t="shared" si="0"/>
        <v>52</v>
      </c>
    </row>
    <row r="51" spans="1:6" s="4" customFormat="1" ht="75">
      <c r="A51" s="14" t="s">
        <v>101</v>
      </c>
      <c r="B51" s="40" t="s">
        <v>157</v>
      </c>
      <c r="C51" s="15" t="s">
        <v>237</v>
      </c>
      <c r="D51" s="15" t="s">
        <v>111</v>
      </c>
      <c r="E51" s="28">
        <v>58</v>
      </c>
      <c r="F51" s="37">
        <f t="shared" si="0"/>
        <v>52</v>
      </c>
    </row>
    <row r="52" spans="1:6" s="4" customFormat="1" ht="60">
      <c r="A52" s="14" t="s">
        <v>101</v>
      </c>
      <c r="B52" s="16" t="s">
        <v>143</v>
      </c>
      <c r="C52" s="15" t="s">
        <v>242</v>
      </c>
      <c r="D52" s="15" t="s">
        <v>118</v>
      </c>
      <c r="E52" s="28">
        <v>58</v>
      </c>
      <c r="F52" s="37">
        <f t="shared" si="0"/>
        <v>52</v>
      </c>
    </row>
    <row r="53" spans="1:6" s="4" customFormat="1" ht="45">
      <c r="A53" s="14" t="s">
        <v>101</v>
      </c>
      <c r="B53" s="16" t="s">
        <v>143</v>
      </c>
      <c r="C53" s="15" t="s">
        <v>243</v>
      </c>
      <c r="D53" s="15" t="s">
        <v>119</v>
      </c>
      <c r="E53" s="28">
        <v>58</v>
      </c>
      <c r="F53" s="37">
        <f t="shared" si="0"/>
        <v>52</v>
      </c>
    </row>
    <row r="54" spans="1:6" s="4" customFormat="1" ht="60">
      <c r="A54" s="14" t="s">
        <v>101</v>
      </c>
      <c r="B54" s="16" t="s">
        <v>67</v>
      </c>
      <c r="C54" s="15" t="s">
        <v>123</v>
      </c>
      <c r="D54" s="15" t="s">
        <v>147</v>
      </c>
      <c r="E54" s="28">
        <v>58</v>
      </c>
      <c r="F54" s="37">
        <f t="shared" si="0"/>
        <v>52</v>
      </c>
    </row>
    <row r="55" spans="1:6" s="4" customFormat="1" ht="45">
      <c r="A55" s="14" t="s">
        <v>102</v>
      </c>
      <c r="B55" s="16" t="s">
        <v>67</v>
      </c>
      <c r="C55" s="15" t="s">
        <v>245</v>
      </c>
      <c r="D55" s="15" t="s">
        <v>148</v>
      </c>
      <c r="E55" s="28">
        <v>58</v>
      </c>
      <c r="F55" s="37">
        <f t="shared" si="0"/>
        <v>52</v>
      </c>
    </row>
    <row r="56" spans="1:6" s="4" customFormat="1" ht="45">
      <c r="A56" s="14" t="s">
        <v>102</v>
      </c>
      <c r="B56" s="15" t="s">
        <v>70</v>
      </c>
      <c r="C56" s="15" t="s">
        <v>145</v>
      </c>
      <c r="D56" s="15" t="s">
        <v>128</v>
      </c>
      <c r="E56" s="39">
        <v>75</v>
      </c>
      <c r="F56" s="37">
        <f t="shared" si="0"/>
        <v>68</v>
      </c>
    </row>
    <row r="57" spans="1:6" s="4" customFormat="1" ht="60">
      <c r="A57" s="14" t="s">
        <v>101</v>
      </c>
      <c r="B57" s="15" t="s">
        <v>70</v>
      </c>
      <c r="C57" s="15" t="s">
        <v>71</v>
      </c>
      <c r="D57" s="15" t="s">
        <v>127</v>
      </c>
      <c r="E57" s="39">
        <v>75</v>
      </c>
      <c r="F57" s="37">
        <f t="shared" si="0"/>
        <v>68</v>
      </c>
    </row>
    <row r="58" spans="1:6" s="4" customFormat="1" ht="60">
      <c r="A58" s="14" t="s">
        <v>101</v>
      </c>
      <c r="B58" s="15" t="s">
        <v>72</v>
      </c>
      <c r="C58" s="15" t="s">
        <v>244</v>
      </c>
      <c r="D58" s="15" t="s">
        <v>122</v>
      </c>
      <c r="E58" s="39">
        <v>75</v>
      </c>
      <c r="F58" s="37">
        <f t="shared" si="0"/>
        <v>68</v>
      </c>
    </row>
    <row r="59" spans="1:6" s="4" customFormat="1" ht="45">
      <c r="A59" s="14" t="s">
        <v>102</v>
      </c>
      <c r="B59" s="15" t="s">
        <v>73</v>
      </c>
      <c r="C59" s="15" t="s">
        <v>144</v>
      </c>
      <c r="D59" s="15" t="s">
        <v>126</v>
      </c>
      <c r="E59" s="39">
        <v>58</v>
      </c>
      <c r="F59" s="37">
        <f t="shared" si="0"/>
        <v>52</v>
      </c>
    </row>
    <row r="60" spans="1:6" s="4" customFormat="1" ht="60">
      <c r="A60" s="14" t="s">
        <v>101</v>
      </c>
      <c r="B60" s="15" t="s">
        <v>73</v>
      </c>
      <c r="C60" s="15" t="s">
        <v>74</v>
      </c>
      <c r="D60" s="15" t="s">
        <v>125</v>
      </c>
      <c r="E60" s="39">
        <v>58</v>
      </c>
      <c r="F60" s="37">
        <f t="shared" si="0"/>
        <v>52</v>
      </c>
    </row>
    <row r="61" spans="1:6" ht="60">
      <c r="A61" s="14" t="s">
        <v>102</v>
      </c>
      <c r="B61" s="16" t="s">
        <v>89</v>
      </c>
      <c r="C61" s="16" t="s">
        <v>223</v>
      </c>
      <c r="D61" s="15" t="s">
        <v>100</v>
      </c>
      <c r="E61" s="39">
        <v>25</v>
      </c>
      <c r="F61" s="37">
        <f t="shared" si="0"/>
        <v>23</v>
      </c>
    </row>
    <row r="62" spans="1:6" s="4" customFormat="1" ht="105.75" customHeight="1" thickBot="1">
      <c r="A62" s="46" t="s">
        <v>146</v>
      </c>
      <c r="B62" s="47" t="s">
        <v>216</v>
      </c>
      <c r="C62" s="48" t="s">
        <v>292</v>
      </c>
      <c r="D62" s="48" t="s">
        <v>217</v>
      </c>
      <c r="E62" s="77">
        <v>65</v>
      </c>
      <c r="F62" s="62">
        <f t="shared" ref="F62" si="7">E62*(1-0.1)</f>
        <v>59</v>
      </c>
    </row>
    <row r="63" spans="1:6" ht="15">
      <c r="A63" s="124"/>
      <c r="B63" s="124"/>
      <c r="C63" s="124"/>
      <c r="D63" s="124"/>
      <c r="E63" s="1"/>
      <c r="F63" s="1"/>
    </row>
    <row r="64" spans="1:6" ht="15">
      <c r="A64" s="120" t="s">
        <v>345</v>
      </c>
      <c r="B64" s="120"/>
      <c r="C64" s="120"/>
      <c r="D64" s="120"/>
      <c r="E64" s="120"/>
      <c r="F64" s="1"/>
    </row>
    <row r="65" spans="1:6" ht="15">
      <c r="A65" s="41" t="s">
        <v>19</v>
      </c>
      <c r="B65" s="41"/>
      <c r="C65" s="7"/>
      <c r="D65" s="7"/>
      <c r="E65" s="12"/>
      <c r="F65" s="1"/>
    </row>
    <row r="66" spans="1:6" ht="15">
      <c r="A66" s="41" t="s">
        <v>5</v>
      </c>
      <c r="B66" s="41"/>
      <c r="C66" s="7"/>
      <c r="D66" s="7"/>
      <c r="E66" s="12"/>
      <c r="F66" s="1"/>
    </row>
    <row r="67" spans="1:6" ht="15">
      <c r="A67" s="41" t="s">
        <v>6</v>
      </c>
      <c r="B67" s="41"/>
      <c r="C67" s="7"/>
      <c r="D67" s="7"/>
      <c r="E67" s="1"/>
      <c r="F67" s="1"/>
    </row>
    <row r="68" spans="1:6" ht="15">
      <c r="A68" s="7" t="s">
        <v>7</v>
      </c>
      <c r="B68" s="7" t="s">
        <v>20</v>
      </c>
      <c r="C68" s="7"/>
      <c r="D68" s="7"/>
      <c r="E68" s="1"/>
    </row>
    <row r="79" spans="1:6" ht="73.900000000000006" customHeight="1"/>
  </sheetData>
  <sheetProtection selectLockedCells="1"/>
  <mergeCells count="5">
    <mergeCell ref="A63:D63"/>
    <mergeCell ref="A1:C5"/>
    <mergeCell ref="E1:F5"/>
    <mergeCell ref="D1:D5"/>
    <mergeCell ref="A64:E64"/>
  </mergeCells>
  <phoneticPr fontId="9" type="noConversion"/>
  <hyperlinks>
    <hyperlink ref="D1" r:id="rId1" xr:uid="{00000000-0004-0000-0100-000000000000}"/>
  </hyperlinks>
  <pageMargins left="5.9027777777777797E-2" right="5.9027777777777797E-2" top="5.9027777777777797E-2" bottom="3.8888888888888903E-2" header="5.9027777777777797E-2" footer="5.9027777777777797E-2"/>
  <pageSetup paperSize="9" scale="65" fitToHeight="0" orientation="portrait" verticalDpi="300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9"/>
  <sheetViews>
    <sheetView tabSelected="1" zoomScale="85" zoomScaleNormal="85" zoomScaleSheetLayoutView="100" workbookViewId="0">
      <pane ySplit="6" topLeftCell="A7" activePane="bottomLeft" state="frozen"/>
      <selection pane="bottomLeft"/>
    </sheetView>
  </sheetViews>
  <sheetFormatPr defaultColWidth="9" defaultRowHeight="14.25"/>
  <cols>
    <col min="1" max="1" width="18.75" style="5" customWidth="1"/>
    <col min="2" max="2" width="14.75" style="5" customWidth="1"/>
    <col min="3" max="3" width="36.125" style="8" customWidth="1"/>
    <col min="4" max="4" width="68" style="6" customWidth="1"/>
    <col min="5" max="5" width="11.75" style="5" customWidth="1"/>
    <col min="6" max="6" width="13.875" style="5" customWidth="1"/>
    <col min="7" max="8" width="11.75" style="5" customWidth="1"/>
    <col min="9" max="16384" width="9" style="5"/>
  </cols>
  <sheetData>
    <row r="1" spans="1:8">
      <c r="A1" s="6"/>
      <c r="B1" s="6"/>
      <c r="C1" s="127"/>
      <c r="D1" s="127"/>
      <c r="E1" s="121" t="s">
        <v>4</v>
      </c>
      <c r="F1" s="121"/>
      <c r="G1" s="114" t="s">
        <v>403</v>
      </c>
      <c r="H1" s="114"/>
    </row>
    <row r="2" spans="1:8">
      <c r="A2" s="6"/>
      <c r="B2" s="6"/>
      <c r="C2" s="127"/>
      <c r="D2" s="127"/>
      <c r="E2" s="121"/>
      <c r="F2" s="121"/>
      <c r="G2" s="114"/>
      <c r="H2" s="114"/>
    </row>
    <row r="3" spans="1:8">
      <c r="A3" s="6"/>
      <c r="B3" s="6"/>
      <c r="C3" s="127"/>
      <c r="D3" s="127"/>
      <c r="E3" s="121"/>
      <c r="F3" s="121"/>
      <c r="G3" s="114"/>
      <c r="H3" s="114"/>
    </row>
    <row r="4" spans="1:8" s="1" customFormat="1" ht="15" customHeight="1">
      <c r="A4" s="2"/>
      <c r="B4" s="2"/>
      <c r="C4" s="127"/>
      <c r="D4" s="127"/>
      <c r="E4" s="121"/>
      <c r="F4" s="121"/>
      <c r="G4" s="114"/>
      <c r="H4" s="114"/>
    </row>
    <row r="5" spans="1:8" s="1" customFormat="1" ht="72.75" customHeight="1">
      <c r="A5" s="2"/>
      <c r="B5" s="2"/>
      <c r="C5" s="128"/>
      <c r="D5" s="128"/>
      <c r="E5" s="122"/>
      <c r="F5" s="122"/>
      <c r="G5" s="115"/>
      <c r="H5" s="115"/>
    </row>
    <row r="6" spans="1:8" s="19" customFormat="1" ht="18.75" thickBot="1">
      <c r="A6" s="25" t="s">
        <v>0</v>
      </c>
      <c r="B6" s="25" t="s">
        <v>28</v>
      </c>
      <c r="C6" s="25" t="s">
        <v>29</v>
      </c>
      <c r="D6" s="25" t="s">
        <v>8</v>
      </c>
      <c r="E6" s="26" t="s">
        <v>3</v>
      </c>
      <c r="F6" s="26" t="s">
        <v>10</v>
      </c>
      <c r="G6" s="26" t="s">
        <v>2</v>
      </c>
      <c r="H6" s="26" t="s">
        <v>1</v>
      </c>
    </row>
    <row r="7" spans="1:8" s="11" customFormat="1" ht="83.25" customHeight="1">
      <c r="A7" s="42" t="s">
        <v>11</v>
      </c>
      <c r="B7" s="43" t="s">
        <v>27</v>
      </c>
      <c r="C7" s="50" t="s">
        <v>188</v>
      </c>
      <c r="D7" s="50" t="s">
        <v>295</v>
      </c>
      <c r="E7" s="51">
        <v>383</v>
      </c>
      <c r="F7" s="79">
        <f>E7*(1-0.1)</f>
        <v>345</v>
      </c>
      <c r="G7" s="80">
        <f>E7*(1-0.285)</f>
        <v>274</v>
      </c>
      <c r="H7" s="81">
        <f>E7*(1-0.352)</f>
        <v>248</v>
      </c>
    </row>
    <row r="8" spans="1:8" s="4" customFormat="1" ht="45">
      <c r="A8" s="14" t="s">
        <v>101</v>
      </c>
      <c r="B8" s="40" t="s">
        <v>54</v>
      </c>
      <c r="C8" s="15" t="s">
        <v>228</v>
      </c>
      <c r="D8" s="15" t="s">
        <v>165</v>
      </c>
      <c r="E8" s="28">
        <v>57</v>
      </c>
      <c r="F8" s="29">
        <f t="shared" ref="F8:F13" si="0">E8*(1-0.1)</f>
        <v>51</v>
      </c>
      <c r="G8" s="30">
        <f t="shared" ref="G8:G13" si="1">E8*(1-0.285)</f>
        <v>41</v>
      </c>
      <c r="H8" s="31">
        <f t="shared" ref="H8:H13" si="2">E8*(1-0.352)</f>
        <v>37</v>
      </c>
    </row>
    <row r="9" spans="1:8" s="4" customFormat="1" ht="45">
      <c r="A9" s="14" t="s">
        <v>101</v>
      </c>
      <c r="B9" s="40" t="s">
        <v>54</v>
      </c>
      <c r="C9" s="15" t="s">
        <v>227</v>
      </c>
      <c r="D9" s="15" t="s">
        <v>163</v>
      </c>
      <c r="E9" s="28">
        <v>57</v>
      </c>
      <c r="F9" s="29">
        <f t="shared" ref="F9" si="3">E9*(1-0.1)</f>
        <v>51</v>
      </c>
      <c r="G9" s="30">
        <f t="shared" ref="G9" si="4">E9*(1-0.285)</f>
        <v>41</v>
      </c>
      <c r="H9" s="31">
        <f t="shared" ref="H9" si="5">E9*(1-0.352)</f>
        <v>37</v>
      </c>
    </row>
    <row r="10" spans="1:8" s="11" customFormat="1" ht="75">
      <c r="A10" s="33" t="s">
        <v>11</v>
      </c>
      <c r="B10" s="69" t="s">
        <v>27</v>
      </c>
      <c r="C10" s="16" t="s">
        <v>142</v>
      </c>
      <c r="D10" s="16" t="s">
        <v>296</v>
      </c>
      <c r="E10" s="28">
        <v>520</v>
      </c>
      <c r="F10" s="29">
        <f t="shared" si="0"/>
        <v>468</v>
      </c>
      <c r="G10" s="30">
        <f t="shared" si="1"/>
        <v>372</v>
      </c>
      <c r="H10" s="31">
        <f t="shared" si="2"/>
        <v>337</v>
      </c>
    </row>
    <row r="11" spans="1:8" s="4" customFormat="1" ht="45">
      <c r="A11" s="34" t="s">
        <v>101</v>
      </c>
      <c r="B11" s="78" t="s">
        <v>54</v>
      </c>
      <c r="C11" s="15" t="s">
        <v>293</v>
      </c>
      <c r="D11" s="15" t="s">
        <v>110</v>
      </c>
      <c r="E11" s="24">
        <v>57</v>
      </c>
      <c r="F11" s="29">
        <f t="shared" si="0"/>
        <v>51</v>
      </c>
      <c r="G11" s="30">
        <f t="shared" si="1"/>
        <v>41</v>
      </c>
      <c r="H11" s="31">
        <f t="shared" si="2"/>
        <v>37</v>
      </c>
    </row>
    <row r="12" spans="1:8" s="4" customFormat="1" ht="45">
      <c r="A12" s="34" t="s">
        <v>101</v>
      </c>
      <c r="B12" s="78" t="s">
        <v>54</v>
      </c>
      <c r="C12" s="15" t="s">
        <v>294</v>
      </c>
      <c r="D12" s="15" t="s">
        <v>111</v>
      </c>
      <c r="E12" s="24">
        <v>57</v>
      </c>
      <c r="F12" s="29">
        <f t="shared" ref="F12" si="6">E12*(1-0.1)</f>
        <v>51</v>
      </c>
      <c r="G12" s="30">
        <f t="shared" ref="G12" si="7">E12*(1-0.285)</f>
        <v>41</v>
      </c>
      <c r="H12" s="31">
        <f t="shared" ref="H12" si="8">E12*(1-0.352)</f>
        <v>37</v>
      </c>
    </row>
    <row r="13" spans="1:8" s="4" customFormat="1" ht="45">
      <c r="A13" s="34" t="s">
        <v>15</v>
      </c>
      <c r="B13" s="68" t="s">
        <v>27</v>
      </c>
      <c r="C13" s="15" t="s">
        <v>33</v>
      </c>
      <c r="D13" s="15" t="s">
        <v>76</v>
      </c>
      <c r="E13" s="24">
        <v>252</v>
      </c>
      <c r="F13" s="29">
        <f t="shared" si="0"/>
        <v>227</v>
      </c>
      <c r="G13" s="30">
        <f t="shared" si="1"/>
        <v>180</v>
      </c>
      <c r="H13" s="31">
        <f t="shared" si="2"/>
        <v>163</v>
      </c>
    </row>
    <row r="14" spans="1:8" ht="15">
      <c r="A14" s="1"/>
      <c r="B14" s="1"/>
      <c r="C14" s="7"/>
      <c r="D14" s="1"/>
      <c r="E14" s="3"/>
      <c r="F14" s="3"/>
      <c r="G14" s="3"/>
      <c r="H14" s="3"/>
    </row>
    <row r="15" spans="1:8" s="23" customFormat="1" ht="18.75" customHeight="1">
      <c r="A15" s="120" t="s">
        <v>345</v>
      </c>
      <c r="B15" s="120"/>
      <c r="C15" s="120"/>
      <c r="D15" s="120"/>
      <c r="E15" s="120"/>
      <c r="F15" s="18"/>
      <c r="G15" s="18"/>
      <c r="H15" s="18"/>
    </row>
    <row r="16" spans="1:8" ht="15">
      <c r="A16" s="41" t="s">
        <v>19</v>
      </c>
      <c r="B16" s="41"/>
      <c r="C16" s="7"/>
      <c r="D16" s="7"/>
      <c r="E16" s="12"/>
      <c r="F16" s="1"/>
      <c r="G16" s="1"/>
      <c r="H16" s="1"/>
    </row>
    <row r="17" spans="1:8" ht="15">
      <c r="A17" s="41" t="s">
        <v>5</v>
      </c>
      <c r="B17" s="41"/>
      <c r="C17" s="7"/>
      <c r="D17" s="7"/>
      <c r="E17" s="12"/>
      <c r="F17" s="1"/>
      <c r="G17" s="1"/>
      <c r="H17" s="1"/>
    </row>
    <row r="18" spans="1:8" ht="15">
      <c r="A18" s="41" t="s">
        <v>6</v>
      </c>
      <c r="B18" s="41"/>
      <c r="C18" s="7"/>
      <c r="D18" s="7"/>
      <c r="E18" s="1"/>
    </row>
    <row r="19" spans="1:8" ht="15">
      <c r="A19" s="7" t="s">
        <v>7</v>
      </c>
      <c r="B19" s="7" t="s">
        <v>20</v>
      </c>
      <c r="C19" s="7"/>
      <c r="D19" s="7"/>
      <c r="E19" s="1"/>
    </row>
  </sheetData>
  <sheetProtection selectLockedCells="1"/>
  <mergeCells count="4">
    <mergeCell ref="C1:D5"/>
    <mergeCell ref="E1:F5"/>
    <mergeCell ref="G1:H5"/>
    <mergeCell ref="A15:E15"/>
  </mergeCells>
  <hyperlinks>
    <hyperlink ref="E1:F5" r:id="rId1" display="www.akuvox-rus.ru" xr:uid="{5B419993-3092-4631-AAFE-5E9A0BB421D5}"/>
  </hyperlinks>
  <pageMargins left="5.9027777777777797E-2" right="5.9027777777777797E-2" top="5.9027777777777797E-2" bottom="3.8888888888888903E-2" header="5.9027777777777797E-2" footer="5.9027777777777797E-2"/>
  <pageSetup paperSize="9" scale="44" fitToHeight="0" orientation="portrait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ВП</vt:lpstr>
      <vt:lpstr>ВП SmartAir Key</vt:lpstr>
      <vt:lpstr>Мониторы и аксессуары</vt:lpstr>
      <vt:lpstr>СКУД</vt:lpstr>
      <vt:lpstr>Монт. прин. для ВП</vt:lpstr>
      <vt:lpstr>2W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Lenovo_m2-PC</dc:creator>
  <cp:lastModifiedBy>Erkan Saritas / Russia Moscow</cp:lastModifiedBy>
  <cp:lastPrinted>2026-04-14T11:35:35Z</cp:lastPrinted>
  <dcterms:created xsi:type="dcterms:W3CDTF">2020-05-12T16:32:30Z</dcterms:created>
  <dcterms:modified xsi:type="dcterms:W3CDTF">2026-10-09T09:42:36Z</dcterms:modified>
</cp:coreProperties>
</file>